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Consolidated" sheetId="2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Q14" i="2" l="1"/>
  <c r="H14" i="2"/>
  <c r="P14" i="2"/>
  <c r="O14" i="2"/>
  <c r="N14" i="2"/>
  <c r="M14" i="2"/>
  <c r="L14" i="2"/>
  <c r="K14" i="2"/>
  <c r="J14" i="2"/>
  <c r="I14" i="2"/>
  <c r="G14" i="2"/>
  <c r="F14" i="2"/>
  <c r="E14" i="2"/>
  <c r="D14" i="2"/>
  <c r="C14" i="2"/>
  <c r="B14" i="2"/>
</calcChain>
</file>

<file path=xl/sharedStrings.xml><?xml version="1.0" encoding="utf-8"?>
<sst xmlns="http://schemas.openxmlformats.org/spreadsheetml/2006/main" count="36" uniqueCount="36">
  <si>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</si>
  <si>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</si>
  <si>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</si>
  <si>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</si>
  <si>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</si>
  <si>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</si>
  <si>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</si>
  <si>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</si>
  <si>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</si>
  <si>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</si>
  <si>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</si>
  <si>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</si>
  <si>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</si>
  <si>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</si>
  <si>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</si>
  <si>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</si>
  <si>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</si>
  <si>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</si>
  <si>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</si>
  <si>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</si>
  <si>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</si>
  <si>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</si>
  <si>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</si>
  <si>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</si>
  <si>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</si>
  <si>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</si>
  <si>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</si>
  <si>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</si>
  <si>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</si>
  <si>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</si>
  <si>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</si>
  <si>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</si>
  <si>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</si>
  <si>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</si>
  <si>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</si>
  <si>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Monthly Operational Statistics for FY 2018-19 on scheduled consolidated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</si>
</sst>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textRotation="90" wrapText="1"/>
    </xf>
    <xf numFmtId="0" fontId="1" fillId="2" borderId="1" xfId="1" quotePrefix="1" applyFont="1" applyFill="1" applyBorder="1" applyAlignment="1" applyProtection="1">
      <alignment horizontal="center" vertical="center" textRotation="90" wrapText="1"/>
    </xf>
    <xf numFmtId="3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textRotation="90" wrapText="1"/>
    </xf>
    <xf numFmtId="0" fontId="1" fillId="2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 applyProtection="1">
      <alignment horizontal="left" vertical="center" wrapText="1"/>
    </xf>
    <xf numFmtId="0" fontId="1" fillId="2" borderId="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vestor%20Relations\IndiGo%20MI\Website%20Upload\Operational-Statistics-International-for-January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vestor%20Relations\IndiGo%20MI\Website%20Upload\Operational-Statistics-Domestic-for-January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tional Services"/>
    </sheetNames>
    <sheetDataSet>
      <sheetData sheetId="0">
        <row r="14">
          <cell r="B14">
            <v>2987</v>
          </cell>
          <cell r="C14">
            <v>10965</v>
          </cell>
          <cell r="D14">
            <v>7172</v>
          </cell>
          <cell r="E14">
            <v>438099</v>
          </cell>
          <cell r="F14">
            <v>1048388</v>
          </cell>
          <cell r="G14">
            <v>1293773</v>
          </cell>
          <cell r="I14">
            <v>2411.1999999999998</v>
          </cell>
          <cell r="J14">
            <v>0</v>
          </cell>
          <cell r="K14">
            <v>2411.1999999999998</v>
          </cell>
          <cell r="L14">
            <v>94354.9</v>
          </cell>
          <cell r="M14">
            <v>5977.6</v>
          </cell>
          <cell r="N14">
            <v>0</v>
          </cell>
          <cell r="O14">
            <v>100332.5</v>
          </cell>
          <cell r="P14">
            <v>145036.20000000001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 Services"/>
    </sheetNames>
    <sheetDataSet>
      <sheetData sheetId="0">
        <row r="14">
          <cell r="B14">
            <v>33596</v>
          </cell>
          <cell r="C14">
            <v>60392</v>
          </cell>
          <cell r="D14">
            <v>30958</v>
          </cell>
          <cell r="E14">
            <v>4930608</v>
          </cell>
          <cell r="F14">
            <v>4841086</v>
          </cell>
          <cell r="G14">
            <v>5475814</v>
          </cell>
          <cell r="I14">
            <v>14069.6</v>
          </cell>
          <cell r="J14">
            <v>1811.3</v>
          </cell>
          <cell r="K14">
            <v>15880.8</v>
          </cell>
          <cell r="L14">
            <v>435698.9</v>
          </cell>
          <cell r="M14">
            <v>16555.2</v>
          </cell>
          <cell r="N14">
            <v>1768.4</v>
          </cell>
          <cell r="O14">
            <v>454022.5</v>
          </cell>
          <cell r="P14">
            <v>602746.80000000005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tabSelected="1" topLeftCell="A2" zoomScale="75" zoomScaleNormal="75" workbookViewId="0">
      <selection activeCell="P16" sqref="P16"/>
    </sheetView>
  </sheetViews>
  <sheetFormatPr defaultRowHeight="15" x14ac:dyDescent="0.25"/>
  <cols>
    <col min="1" max="1" width="9.28515625" customWidth="1"/>
    <col min="2" max="2" width="10" customWidth="1"/>
    <col min="3" max="4" width="9.85546875" customWidth="1"/>
    <col min="5" max="7" width="13.140625" customWidth="1"/>
    <col min="8" max="8" width="12.7109375" customWidth="1"/>
    <col min="9" max="9" width="11.5703125" customWidth="1"/>
    <col min="10" max="10" width="9.5703125" customWidth="1"/>
    <col min="11" max="11" width="11" customWidth="1"/>
    <col min="12" max="12" width="14" customWidth="1"/>
    <col min="13" max="13" width="11.7109375" customWidth="1"/>
    <col min="14" max="14" width="10.42578125" customWidth="1"/>
    <col min="15" max="15" width="13.85546875" customWidth="1"/>
    <col min="16" max="16" width="13.5703125" customWidth="1"/>
    <col min="17" max="17" width="8.85546875" customWidth="1"/>
    <col min="18" max="18" width="12.140625" bestFit="1" customWidth="1"/>
    <col min="19" max="19" width="20" customWidth="1"/>
  </cols>
  <sheetData>
    <row r="1" spans="1:18" ht="33" customHeight="1" x14ac:dyDescent="0.25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ht="15.75" customHeight="1" x14ac:dyDescent="0.25">
      <c r="A2" s="13" t="s">
        <v>0</v>
      </c>
      <c r="B2" s="13" t="s">
        <v>1</v>
      </c>
      <c r="C2" s="13"/>
      <c r="D2" s="13"/>
      <c r="E2" s="10" t="s">
        <v>2</v>
      </c>
      <c r="F2" s="10" t="s">
        <v>3</v>
      </c>
      <c r="G2" s="10" t="s">
        <v>4</v>
      </c>
      <c r="H2" s="10" t="s">
        <v>5</v>
      </c>
      <c r="I2" s="13" t="s">
        <v>6</v>
      </c>
      <c r="J2" s="13"/>
      <c r="K2" s="13"/>
      <c r="L2" s="13" t="s">
        <v>7</v>
      </c>
      <c r="M2" s="13"/>
      <c r="N2" s="13"/>
      <c r="O2" s="13"/>
      <c r="P2" s="10" t="s">
        <v>8</v>
      </c>
      <c r="Q2" s="10" t="s">
        <v>9</v>
      </c>
    </row>
    <row r="3" spans="1:18" ht="162" customHeight="1" x14ac:dyDescent="0.25">
      <c r="A3" s="13"/>
      <c r="B3" s="2" t="s">
        <v>10</v>
      </c>
      <c r="C3" s="2" t="s">
        <v>11</v>
      </c>
      <c r="D3" s="2" t="s">
        <v>12</v>
      </c>
      <c r="E3" s="10"/>
      <c r="F3" s="10"/>
      <c r="G3" s="10"/>
      <c r="H3" s="10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0"/>
      <c r="Q3" s="10"/>
    </row>
    <row r="4" spans="1:18" ht="19.5" customHeight="1" x14ac:dyDescent="0.25">
      <c r="A4" s="1" t="s">
        <v>20</v>
      </c>
      <c r="B4" s="4">
        <v>31922</v>
      </c>
      <c r="C4" s="4">
        <v>60354.733</v>
      </c>
      <c r="D4" s="4">
        <v>31999.300000000003</v>
      </c>
      <c r="E4" s="4">
        <v>4898744</v>
      </c>
      <c r="F4" s="4">
        <v>5170945</v>
      </c>
      <c r="G4" s="4">
        <v>5690374</v>
      </c>
      <c r="H4" s="5">
        <v>90.871795070060429</v>
      </c>
      <c r="I4" s="4">
        <v>12729.2</v>
      </c>
      <c r="J4" s="4">
        <v>1347.5</v>
      </c>
      <c r="K4" s="4">
        <v>14076.7</v>
      </c>
      <c r="L4" s="4">
        <v>465382.7</v>
      </c>
      <c r="M4" s="4">
        <v>17737.099999999999</v>
      </c>
      <c r="N4" s="4">
        <v>1466.1</v>
      </c>
      <c r="O4" s="4">
        <v>484585.89999999997</v>
      </c>
      <c r="P4" s="4">
        <v>625266.19999999995</v>
      </c>
      <c r="Q4" s="5">
        <v>77.500734886996938</v>
      </c>
      <c r="R4" s="8"/>
    </row>
    <row r="5" spans="1:18" ht="19.5" customHeight="1" x14ac:dyDescent="0.25">
      <c r="A5" s="1" t="s">
        <v>24</v>
      </c>
      <c r="B5" s="4">
        <v>34342</v>
      </c>
      <c r="C5" s="4">
        <v>65176.799599999998</v>
      </c>
      <c r="D5" s="4">
        <v>34226.199999999997</v>
      </c>
      <c r="E5" s="4">
        <v>5186951</v>
      </c>
      <c r="F5" s="4">
        <v>5459521</v>
      </c>
      <c r="G5" s="4">
        <v>6079959</v>
      </c>
      <c r="H5" s="5">
        <v>89.795358817386756</v>
      </c>
      <c r="I5" s="4">
        <v>14493.5</v>
      </c>
      <c r="J5" s="4">
        <v>1418.25217</v>
      </c>
      <c r="K5" s="4">
        <v>15911.75217</v>
      </c>
      <c r="L5" s="4">
        <v>491354.8</v>
      </c>
      <c r="M5" s="4">
        <v>20147.099999999999</v>
      </c>
      <c r="N5" s="4">
        <v>1521.8</v>
      </c>
      <c r="O5" s="4">
        <v>513023.69999999995</v>
      </c>
      <c r="P5" s="4">
        <v>668696.20000000007</v>
      </c>
      <c r="Q5" s="5">
        <v>76.719996315217571</v>
      </c>
      <c r="R5" s="8"/>
    </row>
    <row r="6" spans="1:18" ht="19.5" customHeight="1" x14ac:dyDescent="0.25">
      <c r="A6" s="1" t="s">
        <v>25</v>
      </c>
      <c r="B6" s="4">
        <v>34137</v>
      </c>
      <c r="C6" s="4">
        <v>64502.183299999997</v>
      </c>
      <c r="D6" s="4">
        <v>34186.700000000004</v>
      </c>
      <c r="E6" s="4">
        <v>4991013</v>
      </c>
      <c r="F6" s="4">
        <v>5309080</v>
      </c>
      <c r="G6" s="4">
        <v>6075458</v>
      </c>
      <c r="H6" s="5">
        <v>87.385675285715081</v>
      </c>
      <c r="I6" s="4">
        <v>14130.21</v>
      </c>
      <c r="J6" s="4">
        <v>1607.5</v>
      </c>
      <c r="K6" s="4">
        <v>15737.71</v>
      </c>
      <c r="L6" s="4">
        <v>477815.5</v>
      </c>
      <c r="M6" s="4">
        <v>18774.900000000001</v>
      </c>
      <c r="N6" s="4">
        <v>1649.1</v>
      </c>
      <c r="O6" s="4">
        <v>498239.5</v>
      </c>
      <c r="P6" s="4">
        <v>669028.4</v>
      </c>
      <c r="Q6" s="5">
        <v>74.472100138050934</v>
      </c>
      <c r="R6" s="8"/>
    </row>
    <row r="7" spans="1:18" ht="19.5" customHeight="1" x14ac:dyDescent="0.25">
      <c r="A7" s="1" t="s">
        <v>26</v>
      </c>
      <c r="B7" s="4">
        <v>35999</v>
      </c>
      <c r="C7" s="4">
        <v>67484.45</v>
      </c>
      <c r="D7" s="4">
        <v>35916.660000000003</v>
      </c>
      <c r="E7" s="4">
        <v>5345678</v>
      </c>
      <c r="F7" s="4">
        <v>5608367</v>
      </c>
      <c r="G7" s="4">
        <v>6374337</v>
      </c>
      <c r="H7" s="5">
        <v>87.983534601324038</v>
      </c>
      <c r="I7" s="4">
        <v>16310.743</v>
      </c>
      <c r="J7" s="4">
        <v>1745.9</v>
      </c>
      <c r="K7" s="4">
        <v>18056.643</v>
      </c>
      <c r="L7" s="4">
        <v>504748.41100000002</v>
      </c>
      <c r="M7" s="4">
        <v>22040.472999999998</v>
      </c>
      <c r="N7" s="4">
        <v>1860.6020000000001</v>
      </c>
      <c r="O7" s="4">
        <v>528649.48600000003</v>
      </c>
      <c r="P7" s="4">
        <v>698985.49300000002</v>
      </c>
      <c r="Q7" s="5">
        <v>75.630966778877067</v>
      </c>
      <c r="R7" s="8"/>
    </row>
    <row r="8" spans="1:18" ht="19.5" customHeight="1" x14ac:dyDescent="0.25">
      <c r="A8" s="1" t="s">
        <v>27</v>
      </c>
      <c r="B8" s="4">
        <v>36562</v>
      </c>
      <c r="C8" s="4">
        <v>68124.100000000006</v>
      </c>
      <c r="D8" s="4">
        <v>36292.089999999997</v>
      </c>
      <c r="E8" s="4">
        <v>5092158</v>
      </c>
      <c r="F8" s="4">
        <v>5364955</v>
      </c>
      <c r="G8" s="4">
        <v>6434856</v>
      </c>
      <c r="H8" s="5">
        <v>83.373349768821555</v>
      </c>
      <c r="I8" s="4">
        <v>15826.0975</v>
      </c>
      <c r="J8" s="4">
        <v>1856.7014999999999</v>
      </c>
      <c r="K8" s="4">
        <v>17682.798999999999</v>
      </c>
      <c r="L8" s="4">
        <v>482846.98</v>
      </c>
      <c r="M8" s="4">
        <v>21834.129999999997</v>
      </c>
      <c r="N8" s="4">
        <v>1995.41</v>
      </c>
      <c r="O8" s="4">
        <v>506676.5199999999</v>
      </c>
      <c r="P8" s="4">
        <v>706119.19</v>
      </c>
      <c r="Q8" s="5">
        <v>71.755098455828673</v>
      </c>
      <c r="R8" s="8"/>
    </row>
    <row r="9" spans="1:18" ht="19.5" customHeight="1" x14ac:dyDescent="0.25">
      <c r="A9" s="1" t="s">
        <v>28</v>
      </c>
      <c r="B9" s="4">
        <v>37825</v>
      </c>
      <c r="C9" s="4">
        <v>70073.45</v>
      </c>
      <c r="D9" s="4">
        <v>37586.457999999999</v>
      </c>
      <c r="E9" s="4">
        <v>5239228</v>
      </c>
      <c r="F9" s="4">
        <v>5473683</v>
      </c>
      <c r="G9" s="4">
        <v>6660671</v>
      </c>
      <c r="H9" s="5">
        <v>82.179152821089644</v>
      </c>
      <c r="I9" s="4">
        <v>16162.446100000001</v>
      </c>
      <c r="J9" s="4">
        <v>1695.4791</v>
      </c>
      <c r="K9" s="4">
        <v>17857.925200000001</v>
      </c>
      <c r="L9" s="4">
        <v>492628.32449999999</v>
      </c>
      <c r="M9" s="4">
        <v>22265.8884</v>
      </c>
      <c r="N9" s="4">
        <v>1804.9937</v>
      </c>
      <c r="O9" s="4">
        <v>516699.20659999998</v>
      </c>
      <c r="P9" s="4">
        <v>732659.7452</v>
      </c>
      <c r="Q9" s="5">
        <v>70.523760856951739</v>
      </c>
    </row>
    <row r="10" spans="1:18" ht="19.5" customHeight="1" x14ac:dyDescent="0.25">
      <c r="A10" s="1" t="s">
        <v>29</v>
      </c>
      <c r="B10" s="4">
        <v>39989</v>
      </c>
      <c r="C10" s="4">
        <v>74150.216</v>
      </c>
      <c r="D10" s="4">
        <v>40139.822</v>
      </c>
      <c r="E10" s="4">
        <v>5450145</v>
      </c>
      <c r="F10" s="4">
        <v>5881445</v>
      </c>
      <c r="G10" s="4">
        <v>7108199</v>
      </c>
      <c r="H10" s="5">
        <v>82.741704333263598</v>
      </c>
      <c r="I10" s="4">
        <v>16834.754000000001</v>
      </c>
      <c r="J10" s="4">
        <v>1754.6</v>
      </c>
      <c r="K10" s="4">
        <v>18589.353999999999</v>
      </c>
      <c r="L10" s="4">
        <v>529330.58000000007</v>
      </c>
      <c r="M10" s="4">
        <v>23171.969999999998</v>
      </c>
      <c r="N10" s="4">
        <v>1846.06</v>
      </c>
      <c r="O10" s="4">
        <v>554348.61</v>
      </c>
      <c r="P10" s="4">
        <v>784312.06</v>
      </c>
      <c r="Q10" s="5">
        <v>70.679597863126048</v>
      </c>
    </row>
    <row r="11" spans="1:18" ht="19.5" customHeight="1" x14ac:dyDescent="0.25">
      <c r="A11" s="1" t="s">
        <v>30</v>
      </c>
      <c r="B11" s="4">
        <v>38860</v>
      </c>
      <c r="C11" s="4">
        <v>73986</v>
      </c>
      <c r="D11" s="4">
        <v>39542</v>
      </c>
      <c r="E11" s="4">
        <v>5429333</v>
      </c>
      <c r="F11" s="4">
        <v>5927427</v>
      </c>
      <c r="G11" s="4">
        <v>7013289</v>
      </c>
      <c r="H11" s="5">
        <v>84.517078934006577</v>
      </c>
      <c r="I11" s="4">
        <v>13493.8</v>
      </c>
      <c r="J11" s="4">
        <v>1805.9</v>
      </c>
      <c r="K11" s="4">
        <v>15299.699999999999</v>
      </c>
      <c r="L11" s="4">
        <v>533467.30000000005</v>
      </c>
      <c r="M11" s="4">
        <v>18477.8</v>
      </c>
      <c r="N11" s="4">
        <v>1865.6</v>
      </c>
      <c r="O11" s="4">
        <v>553810.69999999995</v>
      </c>
      <c r="P11" s="4">
        <v>791907.3</v>
      </c>
      <c r="Q11" s="5">
        <v>69.933778865278796</v>
      </c>
    </row>
    <row r="12" spans="1:18" ht="19.5" customHeight="1" x14ac:dyDescent="0.25">
      <c r="A12" s="9" t="s">
        <v>31</v>
      </c>
      <c r="B12" s="4">
        <v>40525</v>
      </c>
      <c r="C12" s="4">
        <v>78275</v>
      </c>
      <c r="D12" s="4">
        <v>42146</v>
      </c>
      <c r="E12" s="4">
        <v>5971655</v>
      </c>
      <c r="F12" s="4">
        <v>6618449</v>
      </c>
      <c r="G12" s="4">
        <v>7491944</v>
      </c>
      <c r="H12" s="5">
        <v>88.340876546861537</v>
      </c>
      <c r="I12" s="4">
        <v>14911.7</v>
      </c>
      <c r="J12" s="4">
        <v>2099.5</v>
      </c>
      <c r="K12" s="4">
        <v>17011.2</v>
      </c>
      <c r="L12" s="4">
        <v>595659.6</v>
      </c>
      <c r="M12" s="4">
        <v>20832.7</v>
      </c>
      <c r="N12" s="4">
        <v>2112.6</v>
      </c>
      <c r="O12" s="4">
        <v>618604.9</v>
      </c>
      <c r="P12" s="4">
        <v>844657.3</v>
      </c>
      <c r="Q12" s="5">
        <v>73.237382782342607</v>
      </c>
    </row>
    <row r="13" spans="1:18" ht="19.5" customHeight="1" x14ac:dyDescent="0.25">
      <c r="A13" s="1" t="s">
        <v>32</v>
      </c>
      <c r="B13" s="4">
        <v>40525</v>
      </c>
      <c r="C13" s="4">
        <v>79282</v>
      </c>
      <c r="D13" s="4">
        <v>42487</v>
      </c>
      <c r="E13" s="4">
        <v>5820002</v>
      </c>
      <c r="F13" s="4">
        <v>6482595</v>
      </c>
      <c r="G13" s="4">
        <v>7549466</v>
      </c>
      <c r="H13" s="5">
        <v>85.868258761613063</v>
      </c>
      <c r="I13" s="4">
        <v>15531.6</v>
      </c>
      <c r="J13" s="4">
        <v>2078</v>
      </c>
      <c r="K13" s="4">
        <v>17609.599999999999</v>
      </c>
      <c r="L13" s="4">
        <v>583435.20000000007</v>
      </c>
      <c r="M13" s="4">
        <v>21712.1</v>
      </c>
      <c r="N13" s="4">
        <v>2076.6</v>
      </c>
      <c r="O13" s="4">
        <v>607223.80000000005</v>
      </c>
      <c r="P13" s="4">
        <v>834658.10000000009</v>
      </c>
      <c r="Q13" s="5">
        <v>72.751201959221376</v>
      </c>
    </row>
    <row r="14" spans="1:18" ht="19.5" customHeight="1" x14ac:dyDescent="0.25">
      <c r="A14" s="1" t="s">
        <v>33</v>
      </c>
      <c r="B14" s="4">
        <f>'[1]International Services'!B14+'[2]Domestic Services'!B14</f>
        <v>36583</v>
      </c>
      <c r="C14" s="4">
        <f>'[1]International Services'!C14+'[2]Domestic Services'!C14</f>
        <v>71357</v>
      </c>
      <c r="D14" s="4">
        <f>'[1]International Services'!D14+'[2]Domestic Services'!D14</f>
        <v>38130</v>
      </c>
      <c r="E14" s="4">
        <f>'[1]International Services'!E14+'[2]Domestic Services'!E14</f>
        <v>5368707</v>
      </c>
      <c r="F14" s="4">
        <f>'[1]International Services'!F14+'[2]Domestic Services'!F14</f>
        <v>5889474</v>
      </c>
      <c r="G14" s="4">
        <f>'[1]International Services'!G14+'[2]Domestic Services'!G14</f>
        <v>6769587</v>
      </c>
      <c r="H14" s="5">
        <f>F14/G14*100</f>
        <v>86.999014858661255</v>
      </c>
      <c r="I14" s="4">
        <f>'[1]International Services'!I14+'[2]Domestic Services'!I14</f>
        <v>16480.8</v>
      </c>
      <c r="J14" s="4">
        <f>'[1]International Services'!J14+'[2]Domestic Services'!J14</f>
        <v>1811.3</v>
      </c>
      <c r="K14" s="4">
        <f>'[1]International Services'!K14+'[2]Domestic Services'!K14</f>
        <v>18292</v>
      </c>
      <c r="L14" s="4">
        <f>'[1]International Services'!L14+'[2]Domestic Services'!L14</f>
        <v>530053.80000000005</v>
      </c>
      <c r="M14" s="4">
        <f>'[1]International Services'!M14+'[2]Domestic Services'!M14</f>
        <v>22532.800000000003</v>
      </c>
      <c r="N14" s="4">
        <f>'[1]International Services'!N14+'[2]Domestic Services'!N14</f>
        <v>1768.4</v>
      </c>
      <c r="O14" s="4">
        <f>'[1]International Services'!O14+'[2]Domestic Services'!O14</f>
        <v>554355</v>
      </c>
      <c r="P14" s="4">
        <f>'[1]International Services'!P14+'[2]Domestic Services'!P14</f>
        <v>747783</v>
      </c>
      <c r="Q14" s="5">
        <f>O14/P14*100</f>
        <v>74.133137554611423</v>
      </c>
    </row>
    <row r="15" spans="1:18" ht="19.5" customHeight="1" x14ac:dyDescent="0.25">
      <c r="A15" s="1" t="s">
        <v>34</v>
      </c>
      <c r="B15" s="4">
        <v>41635</v>
      </c>
      <c r="C15" s="4">
        <v>80787</v>
      </c>
      <c r="D15" s="4">
        <v>43693</v>
      </c>
      <c r="E15" s="4">
        <v>5949330</v>
      </c>
      <c r="F15" s="4">
        <v>6625476</v>
      </c>
      <c r="G15" s="4">
        <v>7780232</v>
      </c>
      <c r="H15" s="5">
        <v>85.157820486587028</v>
      </c>
      <c r="I15" s="4">
        <v>21280</v>
      </c>
      <c r="J15" s="4">
        <v>1942.8</v>
      </c>
      <c r="K15" s="4">
        <v>23222.699999999997</v>
      </c>
      <c r="L15" s="4">
        <v>595882.1</v>
      </c>
      <c r="M15" s="4">
        <v>28238.2</v>
      </c>
      <c r="N15" s="4">
        <v>1858.4</v>
      </c>
      <c r="O15" s="4">
        <v>625978.80000000005</v>
      </c>
      <c r="P15" s="4">
        <v>855857.4</v>
      </c>
      <c r="Q15" s="5">
        <v>73.140548881157073</v>
      </c>
    </row>
    <row r="16" spans="1:18" ht="19.5" customHeight="1" x14ac:dyDescent="0.25">
      <c r="A16" s="1" t="s">
        <v>21</v>
      </c>
      <c r="B16" s="4">
        <v>448904</v>
      </c>
      <c r="C16" s="4">
        <v>853552.93189999997</v>
      </c>
      <c r="D16" s="4">
        <v>456345.23</v>
      </c>
      <c r="E16" s="4">
        <v>64742944</v>
      </c>
      <c r="F16" s="4">
        <v>69811417</v>
      </c>
      <c r="G16" s="4">
        <v>81028372</v>
      </c>
      <c r="H16" s="5">
        <v>86.156756302594857</v>
      </c>
      <c r="I16" s="4">
        <v>188184.85060000001</v>
      </c>
      <c r="J16" s="4">
        <v>21163.432769999999</v>
      </c>
      <c r="K16" s="4">
        <v>209348.08337000001</v>
      </c>
      <c r="L16" s="4">
        <v>6282605.2954999991</v>
      </c>
      <c r="M16" s="4">
        <v>257765.16140000004</v>
      </c>
      <c r="N16" s="4">
        <v>21825.665700000005</v>
      </c>
      <c r="O16" s="4">
        <v>6562196.1225999994</v>
      </c>
      <c r="P16" s="4">
        <v>8959930.3881999999</v>
      </c>
      <c r="Q16" s="5">
        <v>73.239365020539054</v>
      </c>
    </row>
    <row r="17" spans="1:17" ht="18" customHeight="1" x14ac:dyDescent="0.25">
      <c r="A17" s="11" t="s">
        <v>22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8" customHeight="1" x14ac:dyDescent="0.25">
      <c r="A18" s="12" t="s">
        <v>23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20" spans="1:17" x14ac:dyDescent="0.25"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7"/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2019-05-09T10:27:29Z</dcterms:modified>
</cp:coreProperties>
</file>