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6750"/>
  </bookViews>
  <sheets>
    <sheet name="Consolidated" sheetId="2" r:id="rId1"/>
  </sheets>
  <externalReferences>
    <externalReference r:id="rId2"/>
  </externalReferences>
  <definedNames>
    <definedName name="\a">[1]vistara16!#REF!</definedName>
    <definedName name="\c">#N/A</definedName>
    <definedName name="\d">[1]vistara16!#REF!</definedName>
    <definedName name="\e">[1]vistara16!#REF!</definedName>
    <definedName name="\f">[1]vistara16!#REF!</definedName>
    <definedName name="\g">[1]vistara16!#REF!</definedName>
    <definedName name="\h">[1]vistara16!#REF!</definedName>
    <definedName name="\i">[1]vistara16!#REF!</definedName>
    <definedName name="\j">[1]vistara16!#REF!</definedName>
    <definedName name="\k">[1]vistara16!#REF!</definedName>
    <definedName name="\l">#N/A</definedName>
    <definedName name="\m">[1]vistara16!#REF!</definedName>
    <definedName name="toatalpvt">[1]vistara16!#REF!</definedName>
    <definedName name="totalnat">[1]vistara16!#REF!</definedName>
    <definedName name="totalpvt">[1]vistara16!#REF!</definedName>
  </definedNames>
  <calcPr calcId="162913"/>
</workbook>
</file>

<file path=xl/calcChain.xml><?xml version="1.0" encoding="utf-8"?>
<calcChain xmlns="http://schemas.openxmlformats.org/spreadsheetml/2006/main">
  <c r="K16" i="2" l="1"/>
</calcChain>
</file>

<file path=xl/sharedStrings.xml><?xml version="1.0" encoding="utf-8"?>
<sst xmlns="http://schemas.openxmlformats.org/spreadsheetml/2006/main" count="37" uniqueCount="37">
  <si>
    <t>MONTH</t>
  </si>
  <si>
    <t>AIRCRAFT FLOWN</t>
  </si>
  <si>
    <t>PASSENGERS CARRIED
(IN NUMBER)</t>
  </si>
  <si>
    <t>PASSENGER KMS.PERFORMED
(IN THOUSAND)</t>
  </si>
  <si>
    <t>AVAILABLE SEAT KILOMETRE
(IN THOUSAND)</t>
  </si>
  <si>
    <t xml:space="preserve"> PAX.LOAD FACTOR#
(IN %)</t>
  </si>
  <si>
    <t xml:space="preserve"> CARGO CARRIED </t>
  </si>
  <si>
    <t xml:space="preserve">    TONNE  KILOMETRE PERFORMED </t>
  </si>
  <si>
    <t>AVAILABLE TONNE KILOMETRE
(IN THOUSAND)</t>
  </si>
  <si>
    <t xml:space="preserve"> WEIGHT LOAD FACTOR##
(IN %)</t>
  </si>
  <si>
    <t>DEPARTURES
(IN NUMBER)</t>
  </si>
  <si>
    <t>HOURS
(IN NUMBER)</t>
  </si>
  <si>
    <t>KILOMETRE
(IN THOUSAND)</t>
  </si>
  <si>
    <t xml:space="preserve"> FREIGHT
(IN TONNE)</t>
  </si>
  <si>
    <t>MAIL
(IN TONNE)</t>
  </si>
  <si>
    <t xml:space="preserve"> TOTAL
(IN TONNE)</t>
  </si>
  <si>
    <t xml:space="preserve"> PASSENGER
(IN THOUSAND)</t>
  </si>
  <si>
    <t>FREIGHT
(IN THOUSAND)</t>
  </si>
  <si>
    <t xml:space="preserve"> MAIL
(IN THOUSAND)</t>
  </si>
  <si>
    <t xml:space="preserve"> TOTAL
(IN THOUSAND)</t>
  </si>
  <si>
    <t>APR</t>
  </si>
  <si>
    <t>TOTAL</t>
  </si>
  <si>
    <t>NOTE:- # PAX LOAD FACTOR = (PASSENGER KM PERFORMED/AVAILABLE SEAT KMS)*100</t>
  </si>
  <si>
    <t xml:space="preserve">          # # WEIGHT LOAD FACTOR = (TONNE KMS PERFORMED/ AVAILABLE TONNE KMS)*100</t>
  </si>
  <si>
    <t>MAY</t>
  </si>
  <si>
    <t>AUG</t>
  </si>
  <si>
    <t>SEP</t>
  </si>
  <si>
    <t>OCT</t>
  </si>
  <si>
    <t>NOV</t>
  </si>
  <si>
    <t>DEC</t>
  </si>
  <si>
    <t>JAN</t>
  </si>
  <si>
    <t>JUN</t>
  </si>
  <si>
    <t>JUL</t>
  </si>
  <si>
    <t>Monthly Operational Statistics for FY 2019-20 on scheduled consolidated services</t>
  </si>
  <si>
    <t>FEB*</t>
  </si>
  <si>
    <t>MAR*</t>
  </si>
  <si>
    <t xml:space="preserve">              * IndiGo's internal numbers not yet published by the DGCA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</si>
</sst>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4" x14ac:knownFonts="1">
    <font>
      <sz val="11"/>
      <color theme="1"/>
      <name val="Calibri"/>
      <family val="2"/>
      <scheme val="minor"/>
    </font>
    <font>
      <b/>
      <sz val="12"/>
      <name val="Cambria"/>
      <family val="1"/>
      <scheme val="major"/>
    </font>
    <font>
      <sz val="12"/>
      <name val="Cambria"/>
      <family val="1"/>
      <scheme val="major"/>
    </font>
    <font>
      <sz val="10"/>
      <name val="Courie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0" fontId="1" fillId="2" borderId="1" xfId="1" quotePrefix="1" applyFont="1" applyFill="1" applyBorder="1" applyAlignment="1" applyProtection="1">
      <alignment horizontal="center" vertical="center" textRotation="90" wrapText="1"/>
    </xf>
    <xf numFmtId="3" fontId="2" fillId="2" borderId="1" xfId="1" applyNumberFormat="1" applyFont="1" applyFill="1" applyBorder="1" applyAlignment="1" applyProtection="1">
      <alignment horizontal="center" vertical="center" wrapText="1"/>
    </xf>
    <xf numFmtId="164" fontId="2" fillId="2" borderId="1" xfId="1" applyNumberFormat="1" applyFont="1" applyFill="1" applyBorder="1" applyAlignment="1" applyProtection="1">
      <alignment horizontal="center" vertical="center" wrapText="1"/>
    </xf>
    <xf numFmtId="3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1" fillId="2" borderId="1" xfId="1" applyFont="1" applyFill="1" applyBorder="1" applyAlignment="1" applyProtection="1">
      <alignment horizontal="center" vertical="center" textRotation="90" wrapText="1"/>
    </xf>
    <xf numFmtId="0" fontId="1" fillId="2" borderId="1" xfId="1" applyFont="1" applyFill="1" applyBorder="1" applyAlignment="1" applyProtection="1">
      <alignment horizontal="center" vertical="center" wrapText="1"/>
    </xf>
    <xf numFmtId="0" fontId="1" fillId="2" borderId="1" xfId="1" applyFont="1" applyFill="1" applyBorder="1" applyAlignment="1" applyProtection="1">
      <alignment horizontal="left" vertical="center" wrapText="1"/>
    </xf>
    <xf numFmtId="0" fontId="1" fillId="2" borderId="1" xfId="1" applyFont="1" applyFill="1" applyBorder="1" applyAlignment="1" applyProtection="1">
      <alignment horizontal="center" vertical="center" textRotation="90" wrapText="1"/>
    </xf>
    <xf numFmtId="0" fontId="1" fillId="2" borderId="1" xfId="1" applyFont="1" applyFill="1" applyBorder="1" applyAlignment="1">
      <alignment horizontal="left" vertical="center"/>
    </xf>
    <xf numFmtId="0" fontId="1" fillId="2" borderId="1" xfId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ANDEEP%20VERMA\Desktop\DATA\FORM%20A\FORM%20A(CALENDAR%20YEAR)\Calendar%202016\Monthlyupload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ianceair16"/>
      <sheetName val="airindiaexpress16"/>
      <sheetName val="airindia16"/>
      <sheetName val="airasia16"/>
      <sheetName val="aircosta16"/>
      <sheetName val="airpegasus16"/>
      <sheetName val="quikjetcargo16"/>
      <sheetName val="bluedart16"/>
      <sheetName val="goair16"/>
      <sheetName val="indigo16"/>
      <sheetName val="jetairways16"/>
      <sheetName val="jetlite16"/>
      <sheetName val="spicejet16"/>
      <sheetName val="vistara16"/>
      <sheetName val="aircarnival16"/>
      <sheetName val="trujet16"/>
      <sheetName val="totaldom16"/>
      <sheetName val="totalint16"/>
      <sheetName val="COMPARIS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showGridLines="0" tabSelected="1" zoomScale="90" zoomScaleNormal="90" workbookViewId="0">
      <pane ySplit="3" topLeftCell="A4" activePane="bottomLeft" state="frozen"/>
      <selection pane="bottomLeft" activeCell="Q4" sqref="Q4"/>
    </sheetView>
  </sheetViews>
  <sheetFormatPr defaultRowHeight="15" x14ac:dyDescent="0.25"/>
  <cols>
    <col min="1" max="1" width="9.28515625" customWidth="1"/>
    <col min="2" max="2" width="10" customWidth="1"/>
    <col min="3" max="3" width="11.42578125" bestFit="1" customWidth="1"/>
    <col min="4" max="4" width="9.85546875" customWidth="1"/>
    <col min="5" max="7" width="13.140625" customWidth="1"/>
    <col min="8" max="8" width="12.7109375" customWidth="1"/>
    <col min="9" max="9" width="11.5703125" customWidth="1"/>
    <col min="10" max="10" width="9.5703125" customWidth="1"/>
    <col min="11" max="11" width="11" customWidth="1"/>
    <col min="12" max="12" width="14" customWidth="1"/>
    <col min="13" max="13" width="11.7109375" customWidth="1"/>
    <col min="14" max="14" width="10.42578125" customWidth="1"/>
    <col min="15" max="15" width="13.85546875" customWidth="1"/>
    <col min="16" max="16" width="13.5703125" customWidth="1"/>
    <col min="17" max="17" width="8.85546875" customWidth="1"/>
    <col min="18" max="18" width="12.140625" bestFit="1" customWidth="1"/>
    <col min="19" max="19" width="20" customWidth="1"/>
  </cols>
  <sheetData>
    <row r="1" spans="1:18" ht="33" customHeight="1" x14ac:dyDescent="0.25">
      <c r="A1" s="12" t="s">
        <v>33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8" ht="15.75" customHeight="1" x14ac:dyDescent="0.25">
      <c r="A2" s="12" t="s">
        <v>0</v>
      </c>
      <c r="B2" s="12" t="s">
        <v>1</v>
      </c>
      <c r="C2" s="12"/>
      <c r="D2" s="12"/>
      <c r="E2" s="10" t="s">
        <v>2</v>
      </c>
      <c r="F2" s="10" t="s">
        <v>3</v>
      </c>
      <c r="G2" s="10" t="s">
        <v>4</v>
      </c>
      <c r="H2" s="10" t="s">
        <v>5</v>
      </c>
      <c r="I2" s="12" t="s">
        <v>6</v>
      </c>
      <c r="J2" s="12"/>
      <c r="K2" s="12"/>
      <c r="L2" s="12" t="s">
        <v>7</v>
      </c>
      <c r="M2" s="12"/>
      <c r="N2" s="12"/>
      <c r="O2" s="12"/>
      <c r="P2" s="10" t="s">
        <v>8</v>
      </c>
      <c r="Q2" s="10" t="s">
        <v>9</v>
      </c>
    </row>
    <row r="3" spans="1:18" ht="162" customHeight="1" x14ac:dyDescent="0.25">
      <c r="A3" s="12"/>
      <c r="B3" s="7" t="s">
        <v>10</v>
      </c>
      <c r="C3" s="7" t="s">
        <v>11</v>
      </c>
      <c r="D3" s="7" t="s">
        <v>12</v>
      </c>
      <c r="E3" s="10"/>
      <c r="F3" s="10"/>
      <c r="G3" s="10"/>
      <c r="H3" s="10"/>
      <c r="I3" s="7" t="s">
        <v>13</v>
      </c>
      <c r="J3" s="1" t="s">
        <v>14</v>
      </c>
      <c r="K3" s="7" t="s">
        <v>15</v>
      </c>
      <c r="L3" s="7" t="s">
        <v>16</v>
      </c>
      <c r="M3" s="7" t="s">
        <v>17</v>
      </c>
      <c r="N3" s="7" t="s">
        <v>18</v>
      </c>
      <c r="O3" s="7" t="s">
        <v>19</v>
      </c>
      <c r="P3" s="10"/>
      <c r="Q3" s="10"/>
    </row>
    <row r="4" spans="1:18" ht="19.5" customHeight="1" x14ac:dyDescent="0.25">
      <c r="A4" s="8" t="s">
        <v>20</v>
      </c>
      <c r="B4" s="2">
        <v>41206</v>
      </c>
      <c r="C4" s="2">
        <v>79181</v>
      </c>
      <c r="D4" s="2">
        <v>42985</v>
      </c>
      <c r="E4" s="2">
        <v>5986999</v>
      </c>
      <c r="F4" s="2">
        <v>6661290</v>
      </c>
      <c r="G4" s="2">
        <v>7620362</v>
      </c>
      <c r="H4" s="3">
        <v>87.41435118174175</v>
      </c>
      <c r="I4" s="2">
        <v>21489.7</v>
      </c>
      <c r="J4" s="2">
        <v>1557.5</v>
      </c>
      <c r="K4" s="2">
        <v>23047.200000000001</v>
      </c>
      <c r="L4" s="2">
        <v>599173.30000000005</v>
      </c>
      <c r="M4" s="2">
        <v>28109.5</v>
      </c>
      <c r="N4" s="2">
        <v>1552.1</v>
      </c>
      <c r="O4" s="2">
        <v>628834.80000000005</v>
      </c>
      <c r="P4" s="2">
        <v>840686.1</v>
      </c>
      <c r="Q4" s="3">
        <v>74.800189987677939</v>
      </c>
      <c r="R4" s="6"/>
    </row>
    <row r="5" spans="1:18" ht="19.5" customHeight="1" x14ac:dyDescent="0.25">
      <c r="A5" s="8" t="s">
        <v>24</v>
      </c>
      <c r="B5" s="2">
        <v>43080</v>
      </c>
      <c r="C5" s="2">
        <v>82427</v>
      </c>
      <c r="D5" s="2">
        <v>44352</v>
      </c>
      <c r="E5" s="2">
        <v>6462539</v>
      </c>
      <c r="F5" s="2">
        <v>7093473</v>
      </c>
      <c r="G5" s="2">
        <v>7877318</v>
      </c>
      <c r="H5" s="3">
        <v>90.04934166679574</v>
      </c>
      <c r="I5" s="2">
        <v>23146.400000000001</v>
      </c>
      <c r="J5" s="2">
        <v>1610.3</v>
      </c>
      <c r="K5" s="2">
        <v>24756.7</v>
      </c>
      <c r="L5" s="2">
        <v>638411</v>
      </c>
      <c r="M5" s="2">
        <v>30653</v>
      </c>
      <c r="N5" s="2">
        <v>1610.2</v>
      </c>
      <c r="O5" s="2">
        <v>670674.1</v>
      </c>
      <c r="P5" s="2">
        <v>869238.8</v>
      </c>
      <c r="Q5" s="3">
        <v>77.156484501152036</v>
      </c>
      <c r="R5" s="6"/>
    </row>
    <row r="6" spans="1:18" ht="19.5" customHeight="1" x14ac:dyDescent="0.25">
      <c r="A6" s="8" t="s">
        <v>31</v>
      </c>
      <c r="B6" s="2">
        <v>41962</v>
      </c>
      <c r="C6" s="2">
        <v>80873</v>
      </c>
      <c r="D6" s="2">
        <v>43507</v>
      </c>
      <c r="E6" s="2">
        <v>6286578</v>
      </c>
      <c r="F6" s="2">
        <v>6931059</v>
      </c>
      <c r="G6" s="2">
        <v>7762860</v>
      </c>
      <c r="H6" s="3">
        <v>89.284864083598052</v>
      </c>
      <c r="I6" s="2">
        <v>21529.399999999998</v>
      </c>
      <c r="J6" s="2">
        <v>1548.6</v>
      </c>
      <c r="K6" s="2">
        <v>23077.899999999998</v>
      </c>
      <c r="L6" s="2">
        <v>623795.4</v>
      </c>
      <c r="M6" s="2">
        <v>29016.799999999999</v>
      </c>
      <c r="N6" s="2">
        <v>1553.7</v>
      </c>
      <c r="O6" s="2">
        <v>654365.89999999991</v>
      </c>
      <c r="P6" s="2">
        <v>856981.6</v>
      </c>
      <c r="Q6" s="3">
        <v>76.357053640358203</v>
      </c>
      <c r="R6" s="6"/>
    </row>
    <row r="7" spans="1:18" ht="19.5" customHeight="1" x14ac:dyDescent="0.25">
      <c r="A7" s="8" t="s">
        <v>32</v>
      </c>
      <c r="B7" s="2">
        <v>43563</v>
      </c>
      <c r="C7" s="2">
        <v>84287</v>
      </c>
      <c r="D7" s="2">
        <v>44640</v>
      </c>
      <c r="E7" s="2">
        <v>6238565</v>
      </c>
      <c r="F7" s="2">
        <v>6754954</v>
      </c>
      <c r="G7" s="2">
        <v>7966918</v>
      </c>
      <c r="H7" s="3">
        <v>84.787542685891836</v>
      </c>
      <c r="I7" s="2">
        <v>23224.3</v>
      </c>
      <c r="J7" s="2">
        <v>1730.2</v>
      </c>
      <c r="K7" s="2">
        <v>24954.5</v>
      </c>
      <c r="L7" s="2">
        <v>607944.5</v>
      </c>
      <c r="M7" s="2">
        <v>31748.9</v>
      </c>
      <c r="N7" s="2">
        <v>1796.5</v>
      </c>
      <c r="O7" s="2">
        <v>641489.9</v>
      </c>
      <c r="P7" s="2">
        <v>880370.6</v>
      </c>
      <c r="Q7" s="3">
        <v>72.865893068214689</v>
      </c>
      <c r="R7" s="6"/>
    </row>
    <row r="8" spans="1:18" ht="19.5" customHeight="1" x14ac:dyDescent="0.25">
      <c r="A8" s="8" t="s">
        <v>25</v>
      </c>
      <c r="B8" s="2">
        <v>43706</v>
      </c>
      <c r="C8" s="2">
        <v>85728</v>
      </c>
      <c r="D8" s="2">
        <v>45521</v>
      </c>
      <c r="E8" s="2">
        <v>6125194</v>
      </c>
      <c r="F8" s="2">
        <v>6697037</v>
      </c>
      <c r="G8" s="2">
        <v>8111881</v>
      </c>
      <c r="H8" s="3">
        <v>82.558373329194552</v>
      </c>
      <c r="I8" s="2">
        <v>23847.4</v>
      </c>
      <c r="J8" s="2">
        <v>1499.9</v>
      </c>
      <c r="K8" s="2">
        <v>25347.300000000003</v>
      </c>
      <c r="L8" s="2">
        <v>602731.30000000005</v>
      </c>
      <c r="M8" s="2">
        <v>32422.800000000003</v>
      </c>
      <c r="N8" s="2">
        <v>1515.8</v>
      </c>
      <c r="O8" s="2">
        <v>636670</v>
      </c>
      <c r="P8" s="2">
        <v>915116.2</v>
      </c>
      <c r="Q8" s="3">
        <v>69.572585426856179</v>
      </c>
      <c r="R8" s="6"/>
    </row>
    <row r="9" spans="1:18" ht="19.5" customHeight="1" x14ac:dyDescent="0.25">
      <c r="A9" s="8" t="s">
        <v>26</v>
      </c>
      <c r="B9" s="2">
        <v>43337</v>
      </c>
      <c r="C9" s="2">
        <v>85014.47</v>
      </c>
      <c r="D9" s="2">
        <v>45491.520000000004</v>
      </c>
      <c r="E9" s="2">
        <v>6151830</v>
      </c>
      <c r="F9" s="2">
        <v>6744439</v>
      </c>
      <c r="G9" s="2">
        <v>8096884</v>
      </c>
      <c r="H9" s="3">
        <v>83.296722541659236</v>
      </c>
      <c r="I9" s="2">
        <v>25130.21</v>
      </c>
      <c r="J9" s="2">
        <v>1291.8549999999998</v>
      </c>
      <c r="K9" s="2">
        <v>26422.064999999999</v>
      </c>
      <c r="L9" s="2">
        <v>607000.19706000003</v>
      </c>
      <c r="M9" s="2">
        <v>34486.977622999999</v>
      </c>
      <c r="N9" s="2">
        <v>1281.7629300000001</v>
      </c>
      <c r="O9" s="2">
        <v>642768.93761300005</v>
      </c>
      <c r="P9" s="2">
        <v>897160.14145499805</v>
      </c>
      <c r="Q9" s="3">
        <v>71.644838854584975</v>
      </c>
    </row>
    <row r="10" spans="1:18" ht="19.5" customHeight="1" x14ac:dyDescent="0.25">
      <c r="A10" s="8" t="s">
        <v>27</v>
      </c>
      <c r="B10" s="2">
        <v>46289</v>
      </c>
      <c r="C10" s="2">
        <v>91301</v>
      </c>
      <c r="D10" s="2">
        <v>48569</v>
      </c>
      <c r="E10" s="2">
        <v>6488426</v>
      </c>
      <c r="F10" s="2">
        <v>7196860</v>
      </c>
      <c r="G10" s="2">
        <v>8608111</v>
      </c>
      <c r="H10" s="3">
        <v>83.605566889181617</v>
      </c>
      <c r="I10" s="2">
        <v>25166.7</v>
      </c>
      <c r="J10" s="2">
        <v>1303</v>
      </c>
      <c r="K10" s="2">
        <v>26469.7</v>
      </c>
      <c r="L10" s="2">
        <v>647603.9</v>
      </c>
      <c r="M10" s="2">
        <v>33506.799999999996</v>
      </c>
      <c r="N10" s="2">
        <v>1283.8</v>
      </c>
      <c r="O10" s="2">
        <v>682394.6</v>
      </c>
      <c r="P10" s="2">
        <v>976206.3</v>
      </c>
      <c r="Q10" s="3">
        <v>69.902703967388859</v>
      </c>
    </row>
    <row r="11" spans="1:18" ht="19.5" customHeight="1" x14ac:dyDescent="0.25">
      <c r="A11" s="8" t="s">
        <v>28</v>
      </c>
      <c r="B11" s="2">
        <v>45531</v>
      </c>
      <c r="C11" s="2">
        <v>91063.959999999992</v>
      </c>
      <c r="D11" s="2">
        <v>47817.16</v>
      </c>
      <c r="E11" s="2">
        <v>6846559</v>
      </c>
      <c r="F11" s="2">
        <v>7578593</v>
      </c>
      <c r="G11" s="2">
        <v>8457727</v>
      </c>
      <c r="H11" s="3">
        <v>89.605552413786825</v>
      </c>
      <c r="I11" s="2">
        <v>22092.282999999999</v>
      </c>
      <c r="J11" s="2">
        <v>1540.6959999999992</v>
      </c>
      <c r="K11" s="2">
        <v>23632.978999999999</v>
      </c>
      <c r="L11" s="2">
        <v>681875.22897000005</v>
      </c>
      <c r="M11" s="2">
        <v>29886.078988000001</v>
      </c>
      <c r="N11" s="2">
        <v>1601.9068709999999</v>
      </c>
      <c r="O11" s="2">
        <v>713363.21482899995</v>
      </c>
      <c r="P11" s="2">
        <v>938917.507858</v>
      </c>
      <c r="Q11" s="3">
        <v>75.977198088086723</v>
      </c>
    </row>
    <row r="12" spans="1:18" ht="19.5" customHeight="1" x14ac:dyDescent="0.25">
      <c r="A12" s="8" t="s">
        <v>29</v>
      </c>
      <c r="B12" s="2">
        <v>46973</v>
      </c>
      <c r="C12" s="2">
        <v>94176.766666666663</v>
      </c>
      <c r="D12" s="2">
        <v>49344.013999999996</v>
      </c>
      <c r="E12" s="2">
        <v>6962080</v>
      </c>
      <c r="F12" s="2">
        <v>7818036</v>
      </c>
      <c r="G12" s="2">
        <v>8727280</v>
      </c>
      <c r="H12" s="3">
        <v>89.58158784867679</v>
      </c>
      <c r="I12" s="2">
        <v>24092.716</v>
      </c>
      <c r="J12" s="2">
        <v>1661.5070000000005</v>
      </c>
      <c r="K12" s="2">
        <v>25754.222999999998</v>
      </c>
      <c r="L12" s="2">
        <v>702485.15687999991</v>
      </c>
      <c r="M12" s="2">
        <v>31960.268104000002</v>
      </c>
      <c r="N12" s="2">
        <v>1729.966381</v>
      </c>
      <c r="O12" s="2">
        <v>736175.39136500005</v>
      </c>
      <c r="P12" s="2">
        <v>970274.22234600096</v>
      </c>
      <c r="Q12" s="3">
        <v>75.872920707407914</v>
      </c>
    </row>
    <row r="13" spans="1:18" ht="19.5" customHeight="1" x14ac:dyDescent="0.25">
      <c r="A13" s="8" t="s">
        <v>30</v>
      </c>
      <c r="B13" s="2">
        <v>47386</v>
      </c>
      <c r="C13" s="2">
        <v>94697.86</v>
      </c>
      <c r="D13" s="2">
        <v>49557.540999999997</v>
      </c>
      <c r="E13" s="2">
        <v>6871907</v>
      </c>
      <c r="F13" s="2">
        <v>7662376</v>
      </c>
      <c r="G13" s="2">
        <v>8783702</v>
      </c>
      <c r="H13" s="3">
        <v>87.234015908098883</v>
      </c>
      <c r="I13" s="2">
        <v>25352.471999999998</v>
      </c>
      <c r="J13" s="2">
        <v>1785.865</v>
      </c>
      <c r="K13" s="2">
        <v>27138.337</v>
      </c>
      <c r="L13" s="2">
        <v>689541.77745000098</v>
      </c>
      <c r="M13" s="2">
        <v>33374.399040000098</v>
      </c>
      <c r="N13" s="2">
        <v>1856.595924</v>
      </c>
      <c r="O13" s="2">
        <v>724772.77241400105</v>
      </c>
      <c r="P13" s="2">
        <v>977932.09794100106</v>
      </c>
      <c r="Q13" s="3">
        <v>74.112791055737176</v>
      </c>
    </row>
    <row r="14" spans="1:18" ht="19.5" customHeight="1" x14ac:dyDescent="0.25">
      <c r="A14" s="8" t="s">
        <v>34</v>
      </c>
      <c r="B14" s="2">
        <v>45526</v>
      </c>
      <c r="C14" s="2">
        <v>89713.83</v>
      </c>
      <c r="D14" s="2">
        <v>46929</v>
      </c>
      <c r="E14" s="2">
        <v>6552576</v>
      </c>
      <c r="F14" s="2">
        <v>7131792</v>
      </c>
      <c r="G14" s="2">
        <v>8340717</v>
      </c>
      <c r="H14" s="3">
        <v>85.505742491922447</v>
      </c>
      <c r="I14" s="2">
        <v>25278</v>
      </c>
      <c r="J14" s="2">
        <v>1666</v>
      </c>
      <c r="K14" s="2">
        <v>26944</v>
      </c>
      <c r="L14" s="2">
        <v>641793</v>
      </c>
      <c r="M14" s="2">
        <v>34438</v>
      </c>
      <c r="N14" s="2">
        <v>1703</v>
      </c>
      <c r="O14" s="2">
        <v>677934</v>
      </c>
      <c r="P14" s="2">
        <v>925913</v>
      </c>
      <c r="Q14" s="3">
        <v>73.217894121801947</v>
      </c>
    </row>
    <row r="15" spans="1:18" ht="19.5" customHeight="1" x14ac:dyDescent="0.25">
      <c r="A15" s="8" t="s">
        <v>35</v>
      </c>
      <c r="B15" s="2">
        <v>34294</v>
      </c>
      <c r="C15" s="2">
        <v>64051.245999999999</v>
      </c>
      <c r="D15" s="2">
        <v>33245</v>
      </c>
      <c r="E15" s="2">
        <v>4052707</v>
      </c>
      <c r="F15" s="2">
        <v>4269953</v>
      </c>
      <c r="G15" s="2">
        <v>5886368</v>
      </c>
      <c r="H15" s="3">
        <v>72.539688310346889</v>
      </c>
      <c r="I15" s="2">
        <v>17406</v>
      </c>
      <c r="J15" s="2">
        <v>1222</v>
      </c>
      <c r="K15" s="2">
        <v>18628</v>
      </c>
      <c r="L15" s="2">
        <v>384279</v>
      </c>
      <c r="M15" s="2">
        <v>22696</v>
      </c>
      <c r="N15" s="2">
        <v>1204</v>
      </c>
      <c r="O15" s="2">
        <v>408179</v>
      </c>
      <c r="P15" s="2">
        <v>652879</v>
      </c>
      <c r="Q15" s="3">
        <v>62.51985436811416</v>
      </c>
    </row>
    <row r="16" spans="1:18" ht="19.5" customHeight="1" x14ac:dyDescent="0.25">
      <c r="A16" s="8" t="s">
        <v>21</v>
      </c>
      <c r="B16" s="2">
        <v>522853</v>
      </c>
      <c r="C16" s="2">
        <v>1022515.1326666665</v>
      </c>
      <c r="D16" s="2">
        <v>541958.23499999999</v>
      </c>
      <c r="E16" s="2">
        <v>75025960</v>
      </c>
      <c r="F16" s="2">
        <v>82539862</v>
      </c>
      <c r="G16" s="2">
        <v>96240128</v>
      </c>
      <c r="H16" s="3">
        <v>85.764497320701821</v>
      </c>
      <c r="I16" s="2">
        <v>277755.58100000001</v>
      </c>
      <c r="J16" s="2">
        <v>18417.423000000003</v>
      </c>
      <c r="K16" s="2">
        <f>SUM(K4:K15)</f>
        <v>296172.90399999998</v>
      </c>
      <c r="L16" s="2">
        <v>7426633.7603600016</v>
      </c>
      <c r="M16" s="2">
        <v>372299.52375500009</v>
      </c>
      <c r="N16" s="2">
        <v>18689.332105999998</v>
      </c>
      <c r="O16" s="2">
        <v>7817622.6162210004</v>
      </c>
      <c r="P16" s="2">
        <v>10701675.569600001</v>
      </c>
      <c r="Q16" s="3">
        <v>73.050454252494234</v>
      </c>
    </row>
    <row r="17" spans="1:17" ht="18" customHeight="1" x14ac:dyDescent="0.25">
      <c r="A17" s="11" t="s">
        <v>22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</row>
    <row r="18" spans="1:17" ht="18" customHeight="1" x14ac:dyDescent="0.25">
      <c r="A18" s="9" t="s">
        <v>23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</row>
    <row r="19" spans="1:17" ht="15.75" x14ac:dyDescent="0.25">
      <c r="A19" s="9" t="s">
        <v>36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</row>
    <row r="20" spans="1:17" x14ac:dyDescent="0.25">
      <c r="B20" s="4"/>
      <c r="C20" s="4"/>
      <c r="D20" s="4"/>
      <c r="E20" s="4"/>
      <c r="F20" s="4"/>
      <c r="G20" s="4"/>
      <c r="H20" s="5"/>
      <c r="I20" s="4"/>
      <c r="J20" s="4"/>
      <c r="K20" s="4"/>
      <c r="L20" s="4"/>
      <c r="M20" s="4"/>
      <c r="N20" s="4"/>
      <c r="O20" s="4"/>
      <c r="P20" s="4"/>
      <c r="Q20" s="5"/>
    </row>
    <row r="22" spans="1:17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</row>
    <row r="24" spans="1:17" x14ac:dyDescent="0.25">
      <c r="B24" s="4"/>
      <c r="C24" s="4"/>
      <c r="D24" s="4"/>
      <c r="E24" s="4"/>
      <c r="F24" s="4"/>
      <c r="G24" s="4"/>
      <c r="I24" s="4"/>
      <c r="J24" s="4"/>
      <c r="K24" s="4"/>
      <c r="L24" s="4"/>
      <c r="M24" s="4"/>
      <c r="N24" s="4"/>
      <c r="O24" s="4"/>
      <c r="P24" s="4"/>
    </row>
    <row r="25" spans="1:17" x14ac:dyDescent="0.25">
      <c r="B25" s="4"/>
      <c r="C25" s="4"/>
      <c r="D25" s="4"/>
      <c r="E25" s="4"/>
      <c r="F25" s="4"/>
      <c r="G25" s="4"/>
      <c r="I25" s="4"/>
      <c r="J25" s="4"/>
      <c r="K25" s="4"/>
      <c r="L25" s="4"/>
      <c r="M25" s="4"/>
      <c r="N25" s="4"/>
      <c r="O25" s="4"/>
      <c r="P25" s="4"/>
    </row>
  </sheetData>
  <mergeCells count="14">
    <mergeCell ref="A19:Q19"/>
    <mergeCell ref="Q2:Q3"/>
    <mergeCell ref="A17:Q17"/>
    <mergeCell ref="A18:Q18"/>
    <mergeCell ref="A1:Q1"/>
    <mergeCell ref="A2:A3"/>
    <mergeCell ref="B2:D2"/>
    <mergeCell ref="E2:E3"/>
    <mergeCell ref="F2:F3"/>
    <mergeCell ref="G2:G3"/>
    <mergeCell ref="H2:H3"/>
    <mergeCell ref="I2:K2"/>
    <mergeCell ref="L2:O2"/>
    <mergeCell ref="P2:P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Consolidated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2020-06-29T12:00:34Z</dcterms:modified>
</cp:coreProperties>
</file>