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136" documentId="13_ncr:1_{9CA83E1A-88F0-451B-9112-CC743BA95656}" xr6:coauthVersionLast="47" xr6:coauthVersionMax="47" xr10:uidLastSave="{F86A642A-6D7C-444D-B4D0-9A2731FB4D10}"/>
  <bookViews>
    <workbookView xWindow="-110" yWindow="-110" windowWidth="19420" windowHeight="1150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Services'!$C$141</definedName>
    <definedName name="_Regression_Int" localSheetId="0" hidden="1">1</definedName>
    <definedName name="_xlnm.Print_Area" localSheetId="0">'Domestic Services'!$A$1:$Q$18</definedName>
    <definedName name="Print_Area_MI" localSheetId="0">'Domestic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H15" i="1"/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Q14" i="1"/>
  <c r="H14" i="1"/>
  <c r="Q13" i="1"/>
  <c r="H13" i="1"/>
  <c r="Q11" i="1" l="1"/>
  <c r="Q12" i="1"/>
  <c r="H11" i="1"/>
  <c r="H12" i="1"/>
  <c r="Q10" i="1"/>
  <c r="H10" i="1"/>
  <c r="H9" i="1"/>
  <c r="H8" i="1"/>
  <c r="Q9" i="1"/>
  <c r="Q8" i="1"/>
  <c r="Q7" i="1"/>
  <c r="H7" i="1"/>
  <c r="Q6" i="1"/>
  <c r="H6" i="1"/>
  <c r="Q5" i="1"/>
  <c r="H5" i="1"/>
  <c r="H4" i="1"/>
  <c r="Q4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<sst xmlns="http://schemas.openxmlformats.org/spreadsheetml/2006/main" count="37" uniqueCount="37">
  <si>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</si>
  <si>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</si>
  <si>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</si>
  <si>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</si>
  <si>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</si>
  <si>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</si>
  <si>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</si>
  <si>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</si>
  <si>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</si>
  <si>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</si>
  <si>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</si>
  <si>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</si>
  <si>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</si>
  <si>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</si>
  <si>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</si>
  <si>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</si>
  <si>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</si>
  <si>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</si>
  <si>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</si>
  <si>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</si>
  <si>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</si>
  <si>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</si>
  <si>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</si>
  <si>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</si>
  <si>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</si>
  <si>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</si>
  <si>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</si>
  <si>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</si>
  <si>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domestic services</t>
  </si>
  <si>
    <t>AUG</t>
  </si>
  <si>
    <t>SEP</t>
  </si>
  <si>
    <t>OCT</t>
  </si>
  <si>
    <t>NOV</t>
  </si>
  <si>
    <t>DEC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</si>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</sst>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#,##0.0"/>
    <numFmt numFmtId="165" formatCode="0.0_)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3" fontId="0" fillId="0" borderId="0" xfId="0" applyNumberFormat="1"/>
    <xf numFmtId="166" fontId="3" fillId="2" borderId="0" xfId="2" applyNumberFormat="1" applyFont="1" applyFill="1" applyBorder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B38D73C7-985A-4056-A46C-55DCB6F95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6" transitionEvaluation="1" transitionEntry="1"/>
  <dimension ref="A1:S463"/>
  <sheetViews>
    <sheetView showGridLines="0" tabSelected="1" zoomScale="60" zoomScaleNormal="60" zoomScaleSheetLayoutView="75" workbookViewId="0">
      <pane xSplit="5" ySplit="3" topLeftCell="F6" activePane="bottomRight" state="frozen"/>
      <selection pane="topRight" activeCell="F1" sqref="F1"/>
      <selection pane="bottomLeft" activeCell="A4" sqref="A4"/>
      <selection pane="bottomRight" activeCell="Q15" sqref="Q15"/>
    </sheetView>
  </sheetViews>
  <sheetFormatPr defaultColWidth="9.54296875" defaultRowHeight="18.5" x14ac:dyDescent="0.45"/>
  <cols>
    <col min="1" max="1" width="11.1796875" style="1" customWidth="1"/>
    <col min="2" max="2" width="11.453125" style="1" customWidth="1"/>
    <col min="3" max="4" width="11.1796875" style="1" bestFit="1" customWidth="1"/>
    <col min="5" max="5" width="15.26953125" style="1" customWidth="1"/>
    <col min="6" max="6" width="15.54296875" style="1" customWidth="1"/>
    <col min="7" max="7" width="15.81640625" style="1" customWidth="1"/>
    <col min="8" max="8" width="9.54296875" style="1"/>
    <col min="9" max="9" width="12.1796875" style="1" customWidth="1"/>
    <col min="10" max="10" width="9.54296875" style="1"/>
    <col min="11" max="11" width="11.81640625" style="1" customWidth="1"/>
    <col min="12" max="12" width="12.26953125" style="1" customWidth="1"/>
    <col min="13" max="13" width="11.7265625" style="1" customWidth="1"/>
    <col min="14" max="14" width="9.54296875" style="1"/>
    <col min="15" max="15" width="12.54296875" style="1" customWidth="1"/>
    <col min="16" max="16" width="14" style="1" customWidth="1"/>
    <col min="17" max="16384" width="9.54296875" style="1"/>
  </cols>
  <sheetData>
    <row r="1" spans="1:17" ht="32.25" customHeight="1" x14ac:dyDescent="0.4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33" customHeight="1" x14ac:dyDescent="0.45">
      <c r="A2" s="22" t="s">
        <v>0</v>
      </c>
      <c r="B2" s="22" t="s">
        <v>1</v>
      </c>
      <c r="C2" s="22"/>
      <c r="D2" s="22"/>
      <c r="E2" s="17" t="s">
        <v>2</v>
      </c>
      <c r="F2" s="17" t="s">
        <v>3</v>
      </c>
      <c r="G2" s="17" t="s">
        <v>4</v>
      </c>
      <c r="H2" s="17" t="s">
        <v>5</v>
      </c>
      <c r="I2" s="22" t="s">
        <v>6</v>
      </c>
      <c r="J2" s="22"/>
      <c r="K2" s="22"/>
      <c r="L2" s="22" t="s">
        <v>7</v>
      </c>
      <c r="M2" s="22"/>
      <c r="N2" s="22"/>
      <c r="O2" s="22"/>
      <c r="P2" s="17" t="s">
        <v>8</v>
      </c>
      <c r="Q2" s="17" t="s">
        <v>9</v>
      </c>
    </row>
    <row r="3" spans="1:17" ht="162" customHeight="1" x14ac:dyDescent="0.45">
      <c r="A3" s="22"/>
      <c r="B3" s="2" t="s">
        <v>10</v>
      </c>
      <c r="C3" s="2" t="s">
        <v>11</v>
      </c>
      <c r="D3" s="2" t="s">
        <v>12</v>
      </c>
      <c r="E3" s="17"/>
      <c r="F3" s="17"/>
      <c r="G3" s="17"/>
      <c r="H3" s="17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7"/>
      <c r="Q3" s="17"/>
    </row>
    <row r="4" spans="1:17" ht="23.15" customHeight="1" x14ac:dyDescent="0.45">
      <c r="A4" s="4" t="s">
        <v>20</v>
      </c>
      <c r="B4" s="5">
        <v>59213</v>
      </c>
      <c r="C4" s="5">
        <v>106342.58333333299</v>
      </c>
      <c r="D4" s="5">
        <v>51611.444000000003</v>
      </c>
      <c r="E4" s="5">
        <v>9171560</v>
      </c>
      <c r="F4" s="5">
        <v>8642291</v>
      </c>
      <c r="G4" s="5">
        <v>9942178</v>
      </c>
      <c r="H4" s="6">
        <f>F4/G4*100</f>
        <v>86.925530804216137</v>
      </c>
      <c r="I4" s="5">
        <v>26282.994999999999</v>
      </c>
      <c r="J4" s="5">
        <v>2405.6950000000002</v>
      </c>
      <c r="K4" s="5">
        <v>28688.69</v>
      </c>
      <c r="L4" s="5">
        <v>777640.75300000003</v>
      </c>
      <c r="M4" s="5">
        <v>30119.508999999998</v>
      </c>
      <c r="N4" s="5">
        <v>2059.393</v>
      </c>
      <c r="O4" s="5">
        <v>809819.65500000003</v>
      </c>
      <c r="P4" s="5">
        <v>1107597.9909999999</v>
      </c>
      <c r="Q4" s="6">
        <f>O4/P4*100</f>
        <v>73.114944373350724</v>
      </c>
    </row>
    <row r="5" spans="1:17" ht="23.15" customHeight="1" x14ac:dyDescent="0.45">
      <c r="A5" s="4" t="s">
        <v>21</v>
      </c>
      <c r="B5" s="5">
        <v>59442</v>
      </c>
      <c r="C5" s="5">
        <v>106466.78333333301</v>
      </c>
      <c r="D5" s="5">
        <v>51793.464</v>
      </c>
      <c r="E5" s="5">
        <v>9079585</v>
      </c>
      <c r="F5" s="5">
        <v>8521422</v>
      </c>
      <c r="G5" s="5">
        <v>10016892</v>
      </c>
      <c r="H5" s="6">
        <f t="shared" ref="H5:H15" si="0">F5/G5*100</f>
        <v>85.070518879508739</v>
      </c>
      <c r="I5" s="5">
        <v>28287.263999999999</v>
      </c>
      <c r="J5" s="5">
        <v>2239.65</v>
      </c>
      <c r="K5" s="5">
        <v>30526.914000000001</v>
      </c>
      <c r="L5" s="5">
        <v>766673.03099999996</v>
      </c>
      <c r="M5" s="5">
        <v>32942.036</v>
      </c>
      <c r="N5" s="5">
        <v>1999.6479999999999</v>
      </c>
      <c r="O5" s="5">
        <v>801614.71499999997</v>
      </c>
      <c r="P5" s="5">
        <v>1124707.6229999999</v>
      </c>
      <c r="Q5" s="6">
        <f t="shared" ref="Q5:Q15" si="1">O5/P5*100</f>
        <v>71.273164563587216</v>
      </c>
    </row>
    <row r="6" spans="1:17" ht="23.15" customHeight="1" x14ac:dyDescent="0.45">
      <c r="A6" s="4" t="s">
        <v>22</v>
      </c>
      <c r="B6" s="5">
        <v>57412</v>
      </c>
      <c r="C6" s="5">
        <v>102271.05</v>
      </c>
      <c r="D6" s="5">
        <v>49796.158000000003</v>
      </c>
      <c r="E6" s="5">
        <v>8773638</v>
      </c>
      <c r="F6" s="5">
        <v>8259122</v>
      </c>
      <c r="G6" s="5">
        <v>9665660</v>
      </c>
      <c r="H6" s="6">
        <f t="shared" si="0"/>
        <v>85.44809149090699</v>
      </c>
      <c r="I6" s="5">
        <v>28267.019</v>
      </c>
      <c r="J6" s="5">
        <v>2248.7689999999998</v>
      </c>
      <c r="K6" s="5">
        <v>30515.788</v>
      </c>
      <c r="L6" s="5">
        <v>743182.95770000003</v>
      </c>
      <c r="M6" s="5">
        <v>33199.962099999997</v>
      </c>
      <c r="N6" s="5">
        <v>1955.4929</v>
      </c>
      <c r="O6" s="5">
        <v>778338.41269999999</v>
      </c>
      <c r="P6" s="5">
        <v>1095325.0983</v>
      </c>
      <c r="Q6" s="6">
        <f t="shared" si="1"/>
        <v>71.060036322368632</v>
      </c>
    </row>
    <row r="7" spans="1:17" ht="23.15" customHeight="1" x14ac:dyDescent="0.45">
      <c r="A7" s="13" t="s">
        <v>27</v>
      </c>
      <c r="B7" s="5">
        <v>53936</v>
      </c>
      <c r="C7" s="5">
        <v>94420.82</v>
      </c>
      <c r="D7" s="5">
        <v>46425.7</v>
      </c>
      <c r="E7" s="5">
        <v>8215364</v>
      </c>
      <c r="F7" s="5">
        <v>7615736</v>
      </c>
      <c r="G7" s="5">
        <v>9054911</v>
      </c>
      <c r="H7" s="6">
        <f t="shared" si="0"/>
        <v>84.106138646752029</v>
      </c>
      <c r="I7" s="5">
        <v>29044.169000000002</v>
      </c>
      <c r="J7" s="5">
        <v>2528.8510000000001</v>
      </c>
      <c r="K7" s="5">
        <v>31573.02</v>
      </c>
      <c r="L7" s="5">
        <v>685278.18500000006</v>
      </c>
      <c r="M7" s="5">
        <v>33505.605000000003</v>
      </c>
      <c r="N7" s="5">
        <v>2194.0030000000002</v>
      </c>
      <c r="O7" s="5">
        <v>720977.79299999995</v>
      </c>
      <c r="P7" s="5">
        <v>1027823.023</v>
      </c>
      <c r="Q7" s="6">
        <f t="shared" si="1"/>
        <v>70.146102671996672</v>
      </c>
    </row>
    <row r="8" spans="1:17" ht="23.15" customHeight="1" x14ac:dyDescent="0.45">
      <c r="A8" s="13" t="s">
        <v>29</v>
      </c>
      <c r="B8" s="5">
        <v>53778</v>
      </c>
      <c r="C8" s="5">
        <v>94002.433300000004</v>
      </c>
      <c r="D8" s="5">
        <v>46490.097999999998</v>
      </c>
      <c r="E8" s="5">
        <v>8314039</v>
      </c>
      <c r="F8" s="5">
        <v>7709340</v>
      </c>
      <c r="G8" s="5">
        <v>9112809</v>
      </c>
      <c r="H8" s="6">
        <f t="shared" si="0"/>
        <v>84.598941994724129</v>
      </c>
      <c r="I8" s="5">
        <v>28212.300999999999</v>
      </c>
      <c r="J8" s="5">
        <v>2305.9470000000001</v>
      </c>
      <c r="K8" s="5">
        <v>30518.248</v>
      </c>
      <c r="L8" s="5">
        <v>693662.38600000006</v>
      </c>
      <c r="M8" s="5">
        <v>32477.794999999998</v>
      </c>
      <c r="N8" s="5">
        <v>1999.473</v>
      </c>
      <c r="O8" s="5">
        <v>728139.65399999998</v>
      </c>
      <c r="P8" s="5">
        <v>1033928.018</v>
      </c>
      <c r="Q8" s="6">
        <f t="shared" si="1"/>
        <v>70.424598359225428</v>
      </c>
    </row>
    <row r="9" spans="1:17" ht="23.15" customHeight="1" x14ac:dyDescent="0.45">
      <c r="A9" s="13" t="s">
        <v>30</v>
      </c>
      <c r="B9" s="5">
        <v>54587</v>
      </c>
      <c r="C9" s="5">
        <v>96481.466666666704</v>
      </c>
      <c r="D9" s="5">
        <v>47555.37</v>
      </c>
      <c r="E9" s="5">
        <v>8127404</v>
      </c>
      <c r="F9" s="5">
        <v>7578261</v>
      </c>
      <c r="G9" s="5">
        <v>9297544</v>
      </c>
      <c r="H9" s="6">
        <f t="shared" si="0"/>
        <v>81.508202596298545</v>
      </c>
      <c r="I9" s="5">
        <v>28489.838</v>
      </c>
      <c r="J9" s="5">
        <v>2480.6799999999998</v>
      </c>
      <c r="K9" s="5">
        <v>30970.518</v>
      </c>
      <c r="L9" s="5">
        <v>681914.12800000003</v>
      </c>
      <c r="M9" s="5">
        <v>32610.223000000002</v>
      </c>
      <c r="N9" s="5">
        <v>2158.0529999999999</v>
      </c>
      <c r="O9" s="5">
        <v>716682.40399999998</v>
      </c>
      <c r="P9" s="5">
        <v>1054639.0789999999</v>
      </c>
      <c r="Q9" s="6">
        <f t="shared" si="1"/>
        <v>67.955229259999754</v>
      </c>
    </row>
    <row r="10" spans="1:17" ht="23.15" customHeight="1" x14ac:dyDescent="0.45">
      <c r="A10" s="13" t="s">
        <v>31</v>
      </c>
      <c r="B10" s="5">
        <v>61364</v>
      </c>
      <c r="C10" s="5">
        <v>108593.71666666699</v>
      </c>
      <c r="D10" s="5">
        <v>53909.705999999998</v>
      </c>
      <c r="E10" s="5">
        <v>9195792</v>
      </c>
      <c r="F10" s="5">
        <v>8702094</v>
      </c>
      <c r="G10" s="5">
        <v>10562484</v>
      </c>
      <c r="H10" s="6">
        <f t="shared" si="0"/>
        <v>82.386813556356628</v>
      </c>
      <c r="I10" s="5">
        <v>27155.736000000001</v>
      </c>
      <c r="J10" s="5">
        <v>2401.2820000000002</v>
      </c>
      <c r="K10" s="5">
        <v>29557.018</v>
      </c>
      <c r="L10" s="5">
        <v>782653.22400000005</v>
      </c>
      <c r="M10" s="5">
        <v>31435.666000000001</v>
      </c>
      <c r="N10" s="5">
        <v>2139.0830000000001</v>
      </c>
      <c r="O10" s="5">
        <v>816227.973</v>
      </c>
      <c r="P10" s="5">
        <v>1198918.064</v>
      </c>
      <c r="Q10" s="6">
        <f t="shared" si="1"/>
        <v>68.080379928281744</v>
      </c>
    </row>
    <row r="11" spans="1:17" ht="23.15" customHeight="1" x14ac:dyDescent="0.45">
      <c r="A11" s="13" t="s">
        <v>32</v>
      </c>
      <c r="B11" s="5">
        <v>59566</v>
      </c>
      <c r="C11" s="5">
        <v>105679</v>
      </c>
      <c r="D11" s="5">
        <v>52710</v>
      </c>
      <c r="E11" s="5">
        <v>9692717</v>
      </c>
      <c r="F11" s="5">
        <v>9218088</v>
      </c>
      <c r="G11" s="5">
        <v>10391122</v>
      </c>
      <c r="H11" s="6">
        <f t="shared" si="0"/>
        <v>88.711190187161691</v>
      </c>
      <c r="I11" s="5">
        <v>27544.2</v>
      </c>
      <c r="J11" s="5">
        <v>2596.8000000000002</v>
      </c>
      <c r="K11" s="5">
        <v>30141</v>
      </c>
      <c r="L11" s="5">
        <v>828391.9</v>
      </c>
      <c r="M11" s="5">
        <v>32114.400000000001</v>
      </c>
      <c r="N11" s="5">
        <v>2284.8000000000002</v>
      </c>
      <c r="O11" s="5">
        <v>862791.1</v>
      </c>
      <c r="P11" s="5">
        <v>1174333.3999999999</v>
      </c>
      <c r="Q11" s="6">
        <f t="shared" si="1"/>
        <v>73.470711128543229</v>
      </c>
    </row>
    <row r="12" spans="1:17" ht="23.15" customHeight="1" x14ac:dyDescent="0.45">
      <c r="A12" s="13" t="s">
        <v>33</v>
      </c>
      <c r="B12" s="5">
        <v>53238</v>
      </c>
      <c r="C12" s="5">
        <v>94624</v>
      </c>
      <c r="D12" s="5">
        <v>47193</v>
      </c>
      <c r="E12" s="5">
        <v>8522591</v>
      </c>
      <c r="F12" s="5">
        <v>8207875</v>
      </c>
      <c r="G12" s="5">
        <v>9311861</v>
      </c>
      <c r="H12" s="6">
        <f t="shared" si="0"/>
        <v>88.144303270849946</v>
      </c>
      <c r="I12" s="5">
        <v>22374.1</v>
      </c>
      <c r="J12" s="5">
        <v>2460.3000000000002</v>
      </c>
      <c r="K12" s="5">
        <v>24834.400000000001</v>
      </c>
      <c r="L12" s="5">
        <v>736762.5</v>
      </c>
      <c r="M12" s="5">
        <v>26491.4</v>
      </c>
      <c r="N12" s="5">
        <v>2164.3000000000002</v>
      </c>
      <c r="O12" s="5">
        <v>765418.2</v>
      </c>
      <c r="P12" s="5">
        <v>1036189</v>
      </c>
      <c r="Q12" s="6">
        <f t="shared" si="1"/>
        <v>73.868589610582632</v>
      </c>
    </row>
    <row r="13" spans="1:17" ht="23.15" customHeight="1" x14ac:dyDescent="0.45">
      <c r="A13" s="13" t="s">
        <v>34</v>
      </c>
      <c r="B13" s="5">
        <v>58905</v>
      </c>
      <c r="C13" s="5">
        <v>105662</v>
      </c>
      <c r="D13" s="5">
        <v>52623</v>
      </c>
      <c r="E13" s="5">
        <v>9704113</v>
      </c>
      <c r="F13" s="5">
        <v>9207043</v>
      </c>
      <c r="G13" s="5">
        <v>10501553</v>
      </c>
      <c r="H13" s="6">
        <f t="shared" si="0"/>
        <v>87.67315653218148</v>
      </c>
      <c r="I13" s="5">
        <v>25942</v>
      </c>
      <c r="J13" s="5">
        <v>2724.7</v>
      </c>
      <c r="K13" s="5">
        <v>28666.7</v>
      </c>
      <c r="L13" s="5">
        <v>828630.1</v>
      </c>
      <c r="M13" s="5">
        <v>30169.4</v>
      </c>
      <c r="N13" s="5">
        <v>2418.4</v>
      </c>
      <c r="O13" s="5">
        <v>861218</v>
      </c>
      <c r="P13" s="5">
        <v>1175608.5</v>
      </c>
      <c r="Q13" s="6">
        <f t="shared" si="1"/>
        <v>73.257211052829234</v>
      </c>
    </row>
    <row r="14" spans="1:17" ht="23.15" customHeight="1" x14ac:dyDescent="0.45">
      <c r="A14" s="13" t="s">
        <v>35</v>
      </c>
      <c r="B14" s="5">
        <v>53451</v>
      </c>
      <c r="C14" s="5">
        <v>95760.383333333302</v>
      </c>
      <c r="D14" s="5">
        <v>47707.353999999999</v>
      </c>
      <c r="E14" s="5">
        <v>8870677</v>
      </c>
      <c r="F14" s="5">
        <v>8463891</v>
      </c>
      <c r="G14" s="5">
        <v>9444818</v>
      </c>
      <c r="H14" s="6">
        <f t="shared" si="0"/>
        <v>89.614124909553567</v>
      </c>
      <c r="I14" s="5">
        <v>26549.383999999998</v>
      </c>
      <c r="J14" s="5">
        <v>2895.9189999999999</v>
      </c>
      <c r="K14" s="5">
        <v>29445.303</v>
      </c>
      <c r="L14" s="5">
        <v>761587.23753000004</v>
      </c>
      <c r="M14" s="5">
        <v>30772.169985</v>
      </c>
      <c r="N14" s="5">
        <v>2634.1419030000002</v>
      </c>
      <c r="O14" s="5">
        <v>794993.54941800004</v>
      </c>
      <c r="P14" s="5">
        <v>1053109.4598350001</v>
      </c>
      <c r="Q14" s="6">
        <f t="shared" si="1"/>
        <v>75.490115675397945</v>
      </c>
    </row>
    <row r="15" spans="1:17" ht="23.15" customHeight="1" x14ac:dyDescent="0.45">
      <c r="A15" s="13" t="s">
        <v>36</v>
      </c>
      <c r="B15" s="5">
        <v>59494</v>
      </c>
      <c r="C15" s="5">
        <v>106281.31666</v>
      </c>
      <c r="D15" s="5">
        <v>52994.94</v>
      </c>
      <c r="E15" s="5">
        <v>9118668</v>
      </c>
      <c r="F15" s="5">
        <v>8750157</v>
      </c>
      <c r="G15" s="5">
        <v>10483236</v>
      </c>
      <c r="H15" s="6">
        <f t="shared" si="0"/>
        <v>83.468091341261413</v>
      </c>
      <c r="I15" s="5">
        <v>29546.485000000001</v>
      </c>
      <c r="J15" s="5">
        <v>2654.6439999999998</v>
      </c>
      <c r="K15" s="5">
        <v>32201.129000000001</v>
      </c>
      <c r="L15" s="5">
        <v>787352.57819999999</v>
      </c>
      <c r="M15" s="5">
        <v>34122.051747999998</v>
      </c>
      <c r="N15" s="5">
        <v>2346.8440000000001</v>
      </c>
      <c r="O15" s="5">
        <v>823821.473948</v>
      </c>
      <c r="P15" s="5">
        <v>1169440.951505</v>
      </c>
      <c r="Q15" s="6">
        <f t="shared" si="1"/>
        <v>70.445752125217737</v>
      </c>
    </row>
    <row r="16" spans="1:17" ht="23.15" customHeight="1" x14ac:dyDescent="0.45">
      <c r="A16" s="4" t="s">
        <v>23</v>
      </c>
      <c r="B16" s="5">
        <f>SUM(B4:B15)</f>
        <v>684386</v>
      </c>
      <c r="C16" s="5">
        <f t="shared" ref="C16:G16" si="2">SUM(C4:C15)</f>
        <v>1216585.5532933329</v>
      </c>
      <c r="D16" s="5">
        <f t="shared" si="2"/>
        <v>600810.23399999994</v>
      </c>
      <c r="E16" s="5">
        <f t="shared" si="2"/>
        <v>106786148</v>
      </c>
      <c r="F16" s="5">
        <f t="shared" si="2"/>
        <v>100875320</v>
      </c>
      <c r="G16" s="5">
        <f t="shared" si="2"/>
        <v>117785068</v>
      </c>
      <c r="H16" s="6">
        <f>F16/G16*100</f>
        <v>85.64355542928412</v>
      </c>
      <c r="I16" s="5">
        <f t="shared" ref="I16" si="3">SUM(I4:I15)</f>
        <v>327695.49099999998</v>
      </c>
      <c r="J16" s="5">
        <f t="shared" ref="J16" si="4">SUM(J4:J15)</f>
        <v>29943.237000000001</v>
      </c>
      <c r="K16" s="5">
        <f t="shared" ref="K16" si="5">SUM(K4:K15)</f>
        <v>357638.72800000006</v>
      </c>
      <c r="L16" s="5">
        <f t="shared" ref="L16" si="6">SUM(L4:L15)</f>
        <v>9073728.9804299995</v>
      </c>
      <c r="M16" s="5">
        <f t="shared" ref="M16" si="7">SUM(M4:M15)</f>
        <v>379960.217833</v>
      </c>
      <c r="N16" s="5">
        <f t="shared" ref="N16" si="8">SUM(N4:N15)</f>
        <v>26353.631803000004</v>
      </c>
      <c r="O16" s="5">
        <f t="shared" ref="O16" si="9">SUM(O4:O15)</f>
        <v>9480042.9300660007</v>
      </c>
      <c r="P16" s="5">
        <f t="shared" ref="P16" si="10">SUM(P4:P15)</f>
        <v>13251620.20764</v>
      </c>
      <c r="Q16" s="6">
        <f>O16/P16*100</f>
        <v>71.538746066691843</v>
      </c>
    </row>
    <row r="17" spans="1:19" s="8" customFormat="1" ht="30" customHeight="1" x14ac:dyDescent="0.45">
      <c r="A17" s="18" t="s">
        <v>24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"/>
      <c r="S17" s="7"/>
    </row>
    <row r="18" spans="1:19" ht="23.15" customHeight="1" x14ac:dyDescent="0.45">
      <c r="A18" s="18" t="s">
        <v>25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9" ht="23.15" customHeight="1" x14ac:dyDescent="0.4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5" customHeight="1" x14ac:dyDescent="0.45">
      <c r="B20" s="9"/>
      <c r="C20" s="9"/>
      <c r="D20" s="9"/>
      <c r="E20" s="9"/>
      <c r="F20" s="9"/>
      <c r="G20" s="9"/>
      <c r="H20" s="14"/>
      <c r="I20" s="9"/>
      <c r="J20" s="9"/>
      <c r="K20" s="9"/>
      <c r="L20" s="9"/>
      <c r="M20" s="9"/>
      <c r="N20" s="9"/>
      <c r="O20" s="9"/>
      <c r="P20" s="9"/>
      <c r="Q20" s="14"/>
    </row>
    <row r="21" spans="1:19" ht="23.15" customHeight="1" x14ac:dyDescent="0.4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9" ht="23.15" customHeight="1" x14ac:dyDescent="0.4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9" ht="18" customHeight="1" x14ac:dyDescent="0.45"/>
    <row r="24" spans="1:19" ht="23.15" customHeight="1" x14ac:dyDescent="0.45"/>
    <row r="25" spans="1:19" s="10" customForma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0" customForma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45"/>
    <row r="39" spans="8:17" x14ac:dyDescent="0.45">
      <c r="H39" s="11"/>
      <c r="Q39" s="11"/>
    </row>
    <row r="42" spans="8:17" x14ac:dyDescent="0.45">
      <c r="H42" s="11"/>
      <c r="Q42" s="11"/>
    </row>
    <row r="44" spans="8:17" x14ac:dyDescent="0.45">
      <c r="H44" s="11"/>
      <c r="Q44" s="11"/>
    </row>
    <row r="46" spans="8:17" x14ac:dyDescent="0.45">
      <c r="H46" s="11"/>
      <c r="Q46" s="11"/>
    </row>
    <row r="48" spans="8:17" x14ac:dyDescent="0.45">
      <c r="H48" s="11"/>
      <c r="Q48" s="11"/>
    </row>
    <row r="50" spans="8:17" x14ac:dyDescent="0.45">
      <c r="H50" s="11"/>
      <c r="Q50" s="11"/>
    </row>
    <row r="52" spans="8:17" x14ac:dyDescent="0.45">
      <c r="H52" s="11"/>
      <c r="Q52" s="11"/>
    </row>
    <row r="54" spans="8:17" x14ac:dyDescent="0.45">
      <c r="H54" s="11"/>
      <c r="Q54" s="11"/>
    </row>
    <row r="56" spans="8:17" x14ac:dyDescent="0.45">
      <c r="H56" s="11"/>
      <c r="Q56" s="11"/>
    </row>
    <row r="58" spans="8:17" x14ac:dyDescent="0.45">
      <c r="H58" s="11"/>
      <c r="Q58" s="11"/>
    </row>
    <row r="59" spans="8:17" x14ac:dyDescent="0.45">
      <c r="H59" s="11"/>
      <c r="Q59" s="11"/>
    </row>
    <row r="60" spans="8:17" x14ac:dyDescent="0.45">
      <c r="H60" s="11"/>
      <c r="Q60" s="11"/>
    </row>
    <row r="61" spans="8:17" x14ac:dyDescent="0.45">
      <c r="H61" s="11"/>
      <c r="Q61" s="11"/>
    </row>
    <row r="62" spans="8:17" x14ac:dyDescent="0.45">
      <c r="H62" s="11"/>
      <c r="Q62" s="11"/>
    </row>
    <row r="63" spans="8:17" x14ac:dyDescent="0.45">
      <c r="H63" s="11"/>
      <c r="Q63" s="11"/>
    </row>
    <row r="64" spans="8:17" x14ac:dyDescent="0.45">
      <c r="H64" s="11"/>
      <c r="Q64" s="11"/>
    </row>
    <row r="84" spans="8:17" x14ac:dyDescent="0.45">
      <c r="H84" s="11"/>
      <c r="Q84" s="11"/>
    </row>
    <row r="87" spans="8:17" x14ac:dyDescent="0.45">
      <c r="H87" s="11"/>
      <c r="Q87" s="11"/>
    </row>
    <row r="89" spans="8:17" x14ac:dyDescent="0.45">
      <c r="H89" s="11"/>
      <c r="Q89" s="11"/>
    </row>
    <row r="91" spans="8:17" x14ac:dyDescent="0.45">
      <c r="H91" s="11"/>
      <c r="Q91" s="11"/>
    </row>
    <row r="93" spans="8:17" x14ac:dyDescent="0.45">
      <c r="H93" s="11"/>
      <c r="Q93" s="11"/>
    </row>
    <row r="95" spans="8:17" x14ac:dyDescent="0.45">
      <c r="H95" s="11"/>
      <c r="Q95" s="11"/>
    </row>
    <row r="97" spans="8:17" x14ac:dyDescent="0.45">
      <c r="H97" s="11"/>
      <c r="Q97" s="11"/>
    </row>
    <row r="99" spans="8:17" x14ac:dyDescent="0.45">
      <c r="H99" s="11"/>
      <c r="Q99" s="11"/>
    </row>
    <row r="101" spans="8:17" x14ac:dyDescent="0.45">
      <c r="H101" s="11"/>
      <c r="Q101" s="11"/>
    </row>
    <row r="103" spans="8:17" x14ac:dyDescent="0.45">
      <c r="H103" s="11"/>
      <c r="Q103" s="11"/>
    </row>
    <row r="104" spans="8:17" x14ac:dyDescent="0.45">
      <c r="Q104" s="11"/>
    </row>
    <row r="105" spans="8:17" x14ac:dyDescent="0.45">
      <c r="H105" s="11"/>
      <c r="Q105" s="11"/>
    </row>
    <row r="106" spans="8:17" x14ac:dyDescent="0.45">
      <c r="H106" s="11"/>
      <c r="Q106" s="11"/>
    </row>
    <row r="107" spans="8:17" x14ac:dyDescent="0.45">
      <c r="H107" s="11"/>
      <c r="Q107" s="11"/>
    </row>
    <row r="108" spans="8:17" x14ac:dyDescent="0.45">
      <c r="H108" s="11"/>
      <c r="Q108" s="11"/>
    </row>
    <row r="109" spans="8:17" x14ac:dyDescent="0.45">
      <c r="H109" s="11"/>
      <c r="Q109" s="11"/>
    </row>
    <row r="132" spans="8:17" x14ac:dyDescent="0.45">
      <c r="H132" s="11"/>
      <c r="Q132" s="11"/>
    </row>
    <row r="135" spans="8:17" x14ac:dyDescent="0.45">
      <c r="H135" s="11"/>
      <c r="Q135" s="11"/>
    </row>
    <row r="137" spans="8:17" x14ac:dyDescent="0.45">
      <c r="H137" s="11"/>
      <c r="Q137" s="11"/>
    </row>
    <row r="139" spans="8:17" x14ac:dyDescent="0.45">
      <c r="H139" s="11"/>
      <c r="Q139" s="11"/>
    </row>
    <row r="141" spans="8:17" x14ac:dyDescent="0.45">
      <c r="H141" s="11"/>
      <c r="Q141" s="11"/>
    </row>
    <row r="143" spans="8:17" x14ac:dyDescent="0.45">
      <c r="H143" s="11"/>
      <c r="Q143" s="11"/>
    </row>
    <row r="145" spans="8:17" x14ac:dyDescent="0.45">
      <c r="H145" s="11"/>
      <c r="Q145" s="11"/>
    </row>
    <row r="147" spans="8:17" x14ac:dyDescent="0.45">
      <c r="H147" s="11"/>
      <c r="Q147" s="11"/>
    </row>
    <row r="149" spans="8:17" x14ac:dyDescent="0.45">
      <c r="H149" s="11"/>
      <c r="Q149" s="11"/>
    </row>
    <row r="151" spans="8:17" x14ac:dyDescent="0.45">
      <c r="H151" s="11"/>
      <c r="Q151" s="11"/>
    </row>
    <row r="153" spans="8:17" x14ac:dyDescent="0.45">
      <c r="H153" s="11"/>
      <c r="Q153" s="11"/>
    </row>
    <row r="155" spans="8:17" x14ac:dyDescent="0.45">
      <c r="H155" s="11"/>
      <c r="Q155" s="11"/>
    </row>
    <row r="157" spans="8:17" x14ac:dyDescent="0.45">
      <c r="H157" s="11"/>
      <c r="Q157" s="11"/>
    </row>
    <row r="180" spans="8:17" x14ac:dyDescent="0.45">
      <c r="H180" s="11"/>
      <c r="Q180" s="11"/>
    </row>
    <row r="182" spans="8:17" x14ac:dyDescent="0.45">
      <c r="H182" s="11"/>
      <c r="Q182" s="11"/>
    </row>
    <row r="183" spans="8:17" x14ac:dyDescent="0.45">
      <c r="H183" s="11"/>
      <c r="Q183" s="11"/>
    </row>
    <row r="184" spans="8:17" x14ac:dyDescent="0.45">
      <c r="H184" s="11"/>
      <c r="Q184" s="11"/>
    </row>
    <row r="185" spans="8:17" x14ac:dyDescent="0.45">
      <c r="H185" s="11"/>
      <c r="Q185" s="11"/>
    </row>
    <row r="186" spans="8:17" x14ac:dyDescent="0.45">
      <c r="H186" s="11"/>
      <c r="Q186" s="11"/>
    </row>
    <row r="187" spans="8:17" x14ac:dyDescent="0.45">
      <c r="H187" s="11"/>
      <c r="Q187" s="11"/>
    </row>
    <row r="188" spans="8:17" x14ac:dyDescent="0.45">
      <c r="H188" s="11"/>
      <c r="Q188" s="11"/>
    </row>
    <row r="189" spans="8:17" x14ac:dyDescent="0.45">
      <c r="H189" s="11"/>
      <c r="Q189" s="11"/>
    </row>
    <row r="190" spans="8:17" x14ac:dyDescent="0.45">
      <c r="H190" s="11"/>
      <c r="Q190" s="11"/>
    </row>
    <row r="191" spans="8:17" x14ac:dyDescent="0.45">
      <c r="H191" s="11"/>
      <c r="Q191" s="11"/>
    </row>
    <row r="192" spans="8:17" x14ac:dyDescent="0.45">
      <c r="H192" s="11"/>
      <c r="Q192" s="11"/>
    </row>
    <row r="193" spans="8:17" x14ac:dyDescent="0.45">
      <c r="H193" s="11"/>
      <c r="Q193" s="11"/>
    </row>
    <row r="194" spans="8:17" x14ac:dyDescent="0.45">
      <c r="H194" s="11"/>
      <c r="Q194" s="11"/>
    </row>
    <row r="195" spans="8:17" x14ac:dyDescent="0.45">
      <c r="H195" s="11"/>
      <c r="Q195" s="11"/>
    </row>
    <row r="196" spans="8:17" x14ac:dyDescent="0.45">
      <c r="H196" s="11"/>
      <c r="Q196" s="11"/>
    </row>
    <row r="197" spans="8:17" x14ac:dyDescent="0.45">
      <c r="H197" s="11"/>
      <c r="Q197" s="11"/>
    </row>
    <row r="198" spans="8:17" x14ac:dyDescent="0.45">
      <c r="H198" s="11"/>
      <c r="Q198" s="11"/>
    </row>
    <row r="199" spans="8:17" x14ac:dyDescent="0.45">
      <c r="H199" s="11"/>
      <c r="Q199" s="11"/>
    </row>
    <row r="200" spans="8:17" x14ac:dyDescent="0.45">
      <c r="H200" s="11"/>
      <c r="Q200" s="11"/>
    </row>
    <row r="201" spans="8:17" x14ac:dyDescent="0.45">
      <c r="H201" s="11"/>
      <c r="Q201" s="11"/>
    </row>
    <row r="202" spans="8:17" x14ac:dyDescent="0.45">
      <c r="H202" s="11"/>
      <c r="Q202" s="11"/>
    </row>
    <row r="203" spans="8:17" x14ac:dyDescent="0.45">
      <c r="H203" s="11"/>
      <c r="Q203" s="11"/>
    </row>
    <row r="204" spans="8:17" x14ac:dyDescent="0.45">
      <c r="H204" s="11"/>
      <c r="Q204" s="11"/>
    </row>
    <row r="205" spans="8:17" x14ac:dyDescent="0.45">
      <c r="H205" s="11"/>
      <c r="Q205" s="11"/>
    </row>
    <row r="228" spans="8:17" x14ac:dyDescent="0.45">
      <c r="H228" s="11"/>
      <c r="Q228" s="11"/>
    </row>
    <row r="231" spans="8:17" x14ac:dyDescent="0.45">
      <c r="H231" s="11"/>
      <c r="Q231" s="11"/>
    </row>
    <row r="233" spans="8:17" x14ac:dyDescent="0.45">
      <c r="H233" s="11"/>
      <c r="Q233" s="11"/>
    </row>
    <row r="234" spans="8:17" x14ac:dyDescent="0.45">
      <c r="H234" s="11"/>
    </row>
    <row r="235" spans="8:17" x14ac:dyDescent="0.45">
      <c r="H235" s="11"/>
      <c r="Q235" s="11"/>
    </row>
    <row r="237" spans="8:17" x14ac:dyDescent="0.45">
      <c r="H237" s="11"/>
      <c r="Q237" s="11"/>
    </row>
    <row r="239" spans="8:17" x14ac:dyDescent="0.45">
      <c r="H239" s="11"/>
      <c r="Q239" s="11"/>
    </row>
    <row r="241" spans="8:17" x14ac:dyDescent="0.45">
      <c r="H241" s="11"/>
      <c r="Q241" s="11"/>
    </row>
    <row r="243" spans="8:17" x14ac:dyDescent="0.45">
      <c r="H243" s="11"/>
      <c r="Q243" s="11"/>
    </row>
    <row r="245" spans="8:17" x14ac:dyDescent="0.45">
      <c r="H245" s="11"/>
      <c r="Q245" s="11"/>
    </row>
    <row r="247" spans="8:17" x14ac:dyDescent="0.45">
      <c r="H247" s="11"/>
      <c r="Q247" s="11"/>
    </row>
    <row r="248" spans="8:17" x14ac:dyDescent="0.45">
      <c r="H248" s="11"/>
      <c r="Q248" s="11"/>
    </row>
    <row r="249" spans="8:17" x14ac:dyDescent="0.45">
      <c r="H249" s="11"/>
      <c r="Q249" s="11"/>
    </row>
    <row r="250" spans="8:17" x14ac:dyDescent="0.45">
      <c r="H250" s="11"/>
      <c r="Q250" s="11"/>
    </row>
    <row r="251" spans="8:17" x14ac:dyDescent="0.45">
      <c r="H251" s="11"/>
      <c r="Q251" s="11"/>
    </row>
    <row r="252" spans="8:17" x14ac:dyDescent="0.45">
      <c r="H252" s="11"/>
      <c r="Q252" s="11"/>
    </row>
    <row r="253" spans="8:17" x14ac:dyDescent="0.45">
      <c r="H253" s="11"/>
      <c r="Q253" s="11"/>
    </row>
    <row r="255" spans="8:17" x14ac:dyDescent="0.45">
      <c r="H255" s="11"/>
    </row>
    <row r="274" spans="8:17" x14ac:dyDescent="0.45">
      <c r="H274" s="11"/>
      <c r="Q274" s="11"/>
    </row>
    <row r="277" spans="8:17" x14ac:dyDescent="0.45">
      <c r="H277" s="11"/>
      <c r="Q277" s="11"/>
    </row>
    <row r="279" spans="8:17" x14ac:dyDescent="0.45">
      <c r="H279" s="11"/>
      <c r="Q279" s="11"/>
    </row>
    <row r="281" spans="8:17" x14ac:dyDescent="0.45">
      <c r="H281" s="11"/>
      <c r="Q281" s="11"/>
    </row>
    <row r="283" spans="8:17" x14ac:dyDescent="0.45">
      <c r="H283" s="11"/>
      <c r="Q283" s="11"/>
    </row>
    <row r="285" spans="8:17" x14ac:dyDescent="0.45">
      <c r="H285" s="11"/>
      <c r="Q285" s="11"/>
    </row>
    <row r="287" spans="8:17" x14ac:dyDescent="0.45">
      <c r="H287" s="11"/>
      <c r="Q287" s="11"/>
    </row>
    <row r="289" spans="8:17" x14ac:dyDescent="0.45">
      <c r="H289" s="11"/>
      <c r="Q289" s="11"/>
    </row>
    <row r="291" spans="8:17" x14ac:dyDescent="0.45">
      <c r="H291" s="11"/>
      <c r="Q291" s="11"/>
    </row>
    <row r="293" spans="8:17" x14ac:dyDescent="0.45">
      <c r="H293" s="11"/>
      <c r="Q293" s="11"/>
    </row>
    <row r="295" spans="8:17" x14ac:dyDescent="0.45">
      <c r="H295" s="11"/>
      <c r="Q295" s="11"/>
    </row>
    <row r="297" spans="8:17" x14ac:dyDescent="0.45">
      <c r="H297" s="11"/>
      <c r="Q297" s="11"/>
    </row>
    <row r="299" spans="8:17" x14ac:dyDescent="0.45">
      <c r="H299" s="11"/>
      <c r="Q299" s="11"/>
    </row>
    <row r="325" spans="8:17" x14ac:dyDescent="0.45">
      <c r="Q325" s="11"/>
    </row>
    <row r="327" spans="8:17" x14ac:dyDescent="0.45">
      <c r="H327" s="11"/>
      <c r="Q327" s="11"/>
    </row>
    <row r="329" spans="8:17" x14ac:dyDescent="0.45">
      <c r="H329" s="11"/>
    </row>
    <row r="331" spans="8:17" x14ac:dyDescent="0.45">
      <c r="H331" s="11"/>
      <c r="Q331" s="11"/>
    </row>
    <row r="359" spans="8:17" x14ac:dyDescent="0.45">
      <c r="H359" s="11"/>
    </row>
    <row r="361" spans="8:17" x14ac:dyDescent="0.45">
      <c r="Q361" s="11"/>
    </row>
    <row r="362" spans="8:17" x14ac:dyDescent="0.45">
      <c r="Q362" s="11"/>
    </row>
    <row r="363" spans="8:17" x14ac:dyDescent="0.45">
      <c r="Q363" s="11"/>
    </row>
    <row r="364" spans="8:17" x14ac:dyDescent="0.45">
      <c r="Q364" s="11"/>
    </row>
    <row r="365" spans="8:17" x14ac:dyDescent="0.45">
      <c r="H365" s="11"/>
      <c r="Q365" s="11"/>
    </row>
    <row r="367" spans="8:17" x14ac:dyDescent="0.45">
      <c r="H367" s="11"/>
      <c r="Q367" s="11"/>
    </row>
    <row r="370" spans="17:17" x14ac:dyDescent="0.45">
      <c r="Q370" s="11"/>
    </row>
    <row r="394" spans="8:17" x14ac:dyDescent="0.45">
      <c r="Q394" s="11"/>
    </row>
    <row r="395" spans="8:17" x14ac:dyDescent="0.45">
      <c r="H395" s="11"/>
      <c r="Q395" s="11"/>
    </row>
    <row r="396" spans="8:17" x14ac:dyDescent="0.45">
      <c r="H396" s="11"/>
      <c r="Q396" s="11"/>
    </row>
    <row r="397" spans="8:17" x14ac:dyDescent="0.45">
      <c r="H397" s="11"/>
      <c r="Q397" s="11"/>
    </row>
    <row r="398" spans="8:17" x14ac:dyDescent="0.45">
      <c r="H398" s="11"/>
      <c r="Q398" s="11"/>
    </row>
    <row r="399" spans="8:17" x14ac:dyDescent="0.45">
      <c r="H399" s="11"/>
      <c r="Q399" s="11"/>
    </row>
    <row r="400" spans="8:17" x14ac:dyDescent="0.45">
      <c r="H400" s="11"/>
      <c r="Q400" s="11"/>
    </row>
    <row r="402" spans="8:17" x14ac:dyDescent="0.45">
      <c r="H402" s="11"/>
      <c r="Q402" s="11"/>
    </row>
    <row r="456" spans="13:13" x14ac:dyDescent="0.45">
      <c r="M456" s="12"/>
    </row>
    <row r="463" spans="13:13" x14ac:dyDescent="0.45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2020-09-18T14:28:21Z</dcterms:created>
  <dcterms:modified xsi:type="dcterms:W3CDTF">2026-05-11T09:51:44Z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2024-03-21T06:24:09Z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b18c7f9b-b08a-497e-8786-52dd17ef844a</vt:lpwstr>
  </property>
  <property fmtid="{D5CDD505-2E9C-101B-9397-08002B2CF9AE}" pid="8" name="MSIP_Label_c5616f8d-06f9-41da-a1a3-92ca0c5ba98a_ContentBits">
    <vt:lpwstr>0</vt:lpwstr>
  </property>
</Properties>
</file>